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pvidarte\Documents\2019\1 SIRECI\3 PLAN DE MEJORMIENTO\PUBLICAR PAGINA WEB\2018\SEGUIMIENTO PLAN DE MEJORAMIENTO\2018\"/>
    </mc:Choice>
  </mc:AlternateContent>
  <xr:revisionPtr revIDLastSave="0" documentId="13_ncr:1_{1EC04165-A16A-4AFA-AAAB-28C9F5B4FC6B}" xr6:coauthVersionLast="43" xr6:coauthVersionMax="43" xr10:uidLastSave="{00000000-0000-0000-0000-000000000000}"/>
  <bookViews>
    <workbookView xWindow="12015" yWindow="5865" windowWidth="11985" windowHeight="7035" xr2:uid="{00000000-000D-0000-FFFF-FFFF00000000}"/>
  </bookViews>
  <sheets>
    <sheet name="F14.1  PLANES DE MEJORAMIENT..." sheetId="1" r:id="rId1"/>
  </sheets>
  <definedNames>
    <definedName name="_xlnm._FilterDatabase" localSheetId="0" hidden="1">'F14.1  PLANES DE MEJORAMIENT...'!$A$11:$IS$322</definedName>
    <definedName name="_xlnm.Print_Area" localSheetId="0">'F14.1  PLANES DE MEJORAMIENT...'!$A$1:$L$322</definedName>
    <definedName name="_xlnm.Print_Titles" localSheetId="0">'F14.1  PLANES DE MEJORAMIENT...'!$9:$11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 l="1"/>
  <c r="D5" i="1"/>
  <c r="O3" i="1"/>
  <c r="O2" i="1"/>
  <c r="O4" i="1" s="1"/>
  <c r="L5" i="1"/>
  <c r="D7" i="1" l="1"/>
  <c r="E7" i="1" l="1"/>
  <c r="E6" i="1"/>
  <c r="E5" i="1"/>
</calcChain>
</file>

<file path=xl/sharedStrings.xml><?xml version="1.0" encoding="utf-8"?>
<sst xmlns="http://schemas.openxmlformats.org/spreadsheetml/2006/main" count="2519" uniqueCount="1431">
  <si>
    <t>Entidad</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</si>
  <si>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</si>
  <si>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</si>
  <si>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</si>
  <si>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</si>
  <si>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</si>
  <si>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</si>
  <si>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</si>
  <si>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</si>
  <si>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</si>
  <si>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</si>
  <si>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</si>
  <si>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</si>
  <si>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2017-1</t>
  </si>
  <si>
    <t xml:space="preserve">Hallazgo N° 1. Recursos entregados en administración-1424: En visita realizada a la Dirección Territorial de San Andrés, se verificaron mediante el reporte del SIIF los documentos soportes de los pagos realizados por la Territorial en las cuentas 142402- En administración y 142404 - Encargo Fiduciario - Fiducia de administración por $1.314.520 y $3.392.391, respectivamente.
Para la cuenta 142402 (en Administración), su valor corresponde al pago del arriendo realizado en mayo 19 del 2016 a la Cámara de Comercio de San Andrés y Providencia.
</t>
  </si>
  <si>
    <t>No la aporta el informe</t>
  </si>
  <si>
    <t xml:space="preserve">Causar correctamente las obligaciones en el SIIF para la territorial de San Andres y Providencia </t>
  </si>
  <si>
    <t xml:space="preserve">Verificar contablemente que las cuentas queden bien registradas de acuerdo al rubro presupuestal </t>
  </si>
  <si>
    <t>Comprobante de contabilidad</t>
  </si>
  <si>
    <t>En Ejecución</t>
  </si>
  <si>
    <t>Subdirección Administrativa y Financiera - Contabilidad</t>
  </si>
  <si>
    <t>2017-2</t>
  </si>
  <si>
    <t>HALLAZGO N°2: Propiedad, Planta y Equipo toma física de inventarios. Deficiencias de control interno contable, inadecuada gestión en el manejo de los bienes, y genera incertidumbre en la realidad de los saldos de las cuentas del grupo 16 de propiedad, planta y equipo (1655- maquinaria y equipo, 1660 equipo médico y científico, 1670 - equipos de comunicación y computación y 1680 equipos de comedor, cocina, despensa y hotelería) y no permite conocer efectivamente el valor real, ni el estado de los inventarios que posee el Ministerio de Trabajo a diciembre de 2017, lo que afecta la toma de decisiones.</t>
  </si>
  <si>
    <t>Actualizar el inventario del Ministerio del Trabajo</t>
  </si>
  <si>
    <t>Plaquetizar los bienes muebles del Ministerio de Trabajo y realizar la respectiva individualización y actualización del inventario en los formatos establecidos para el respectivo control de movimientos, traslados y asignaciones de los bienes muebles del Ministerio del trabajo.</t>
  </si>
  <si>
    <t xml:space="preserve">Reporte de Inventario </t>
  </si>
  <si>
    <t>Mediante correo electrónico  del 9/01/2019, el responsable envió a la Oficina de Control Interno la evidencia del cumplimiento de la actividad.</t>
  </si>
  <si>
    <t>Subdirección Administrativa y Financiera - Grupo de Recursos Físicos, Gestión y Administración de bienes</t>
  </si>
  <si>
    <t>Crear Boletin informativo y de socializacion de Recursos Fisicos</t>
  </si>
  <si>
    <t>Crear boletin para socializar circular informativa explicando de manera clara y sencilla los procedimientos, Formatos para la actualizacion de inventarios publicados es el SIG, Tips del Manual de Administracion de Bienes y Resolución N° 3876 de 2017, para baja de bienes muebles del Ministerio de Trabajo.</t>
  </si>
  <si>
    <t>Boletin</t>
  </si>
  <si>
    <t>Evaluar en comité de inventarios los bienes muebles que se encuentren por fuera del inventario para determinar su procedencia y realizar el respectivo ingreso o sí se considera que aun su vida útil esta activa, y se acompañará en este proceso a las que requieran de esta depuración. Además, como medida de control se solicitará el respectivo reporte para verificar si las D.T hacen o no este proceso.</t>
  </si>
  <si>
    <t>Realizar Comité de inventarios en las Direcciones Territoriales (en las que esté conformado este comité) una vez al año.</t>
  </si>
  <si>
    <t>Acta del 100% de las ET que poseen dicho Comité</t>
  </si>
  <si>
    <t>Solicitar a las Direccioners Territoriales el reporte de realización del comité de inventarios</t>
  </si>
  <si>
    <t>Comunicación enviada</t>
  </si>
  <si>
    <t>2017-3</t>
  </si>
  <si>
    <t xml:space="preserve">Hallazgo N° 3. Registro cuenta 160501-Terrenos: El Ministerio de Trabajo cuenta con treinta y cinco (35) Territoriales y la Unidad de Gestión General. Verificada la relación allegada por el Ministerio del Trabajo en la que se establece que se tienen terrenos por un total de $4.368.015.933.10. 
Comparada la anterior información, si bien el saldo de la cuenta 160501 Terrenos, por $4.368.015.933.10 al 31 -12-2017, es consistente en su cuantía total, se observa que a pesar de que la entidad contable pública tiene propiedades en 14 Territoriales, en la contabilidad de cada sub-unidad no se evidencian los bienes que posee cada una de ellas, toda vez que sólo está registrado en la unidad Gestión General.
</t>
  </si>
  <si>
    <t xml:space="preserve">Reflejar en los Estados Financieros los registros de terrenos de cada dirección territorial </t>
  </si>
  <si>
    <t>Realizar el traslado de valores contables de la cuenta de terrenos en cada dirección territorial</t>
  </si>
  <si>
    <t xml:space="preserve">Comprobantes de Contabilidad </t>
  </si>
  <si>
    <t>2017-4</t>
  </si>
  <si>
    <t xml:space="preserve">Hallazgo N° 4. Terrenos y Edificaciones Territoriales Bolívar y Norte de Santander: La entidad al no tener identificados los valores correspondientes a los terrenos de las construcciones y no tomar la información de los avalúos realizados a los inmuebles del Ministerio de Trabajo en diciembre de 2017, sobreestimó la cuenta 164001 Edificaciones en $171.112.248 y subestimó la 160501 Terrenos en el mismo valor; situación que afectó los montos tomados para la realización de los cálculos de la depreciación.
Por la situación antes mencionada, registró en la cuenta 168501 Depreciación Edificaciones $68.948.488 al no deducir de éstas el valor correspondiente al costo de los terrenos, sobrestimándola, así como la cuenta 312804 Depreciación de propiedades, planta y equipo, en el mismo valor. 
En relación con esta observación, es necesario aclarar que, igual que la respuesta a la observación anterior, para las Direcciones Territoriales de Bolívar y Norte de Santander no se contabiliza el terreno debido que las oficinas donde operan administrativamente son Propiedad Horizontal. En específico para esta observación, es preciso aclarar que en la escritura de compraventa del inmueble no se especifica el terreno con sus linderos, ya que este se encuentra incluido dentro del precio del bien adquirido. Por lo anterior no se encuentra sobreestimado las construcciones y subestimado los terrenos.
</t>
  </si>
  <si>
    <t>Reflejar en los Estados Financieros por separado el valor de las edificaciones y los terrenos en las direcciones territoriales de Bolívar y Norte de Santander</t>
  </si>
  <si>
    <t>Verificar y separar el terreno de las edificaciones de las territoriales de Bolivar y Norte de Santander, de acuerdo con las valorizaciones de diciembre de 2017.</t>
  </si>
  <si>
    <t xml:space="preserve">Comprobante de Contabilidad </t>
  </si>
  <si>
    <t>Entregar el inmueble de la Dirección  Territoriale de Bolívar a "CISA - CENTRAL DE INVERSIONES S.A.</t>
  </si>
  <si>
    <t>Realizar las gestiones necesarias para entregar el bien inmueble de Bolívar a "CISA - CENTRAL DE INVERSIONES S.A</t>
  </si>
  <si>
    <t>Resolución o acto administrativo de entrega del bien a CISA</t>
  </si>
  <si>
    <t>Subdirección Administrativa y Financiera - Grupo de Recursos Fisicos</t>
  </si>
  <si>
    <t>2017-5</t>
  </si>
  <si>
    <t>HALLAZGO N°5: Tablets perdidas (D) Se encuentra sobreestimada la cuenta 167002 - equipo de computación y patrimonio en cuantía de $1´621.312, como consecuencia de la falta de control en el manejo de los recursos físicos, lo cual denota falta de cumplimiento del manual de administración de bines del Ministerio y deficiencias de control interno contable.</t>
  </si>
  <si>
    <t>Actualizar el inventario retirando los eleme ntos reportados como perdidos</t>
  </si>
  <si>
    <t>Solicitar el informe de modo, tiempo y lugar de los hechos acaecidos, que tuvo como consecuencia la pérdida de los elementos relacionados con el hallazgo. De igual manera, se compulsará copia de dicho informe a la Oficina de Control Interno Disciplinario para su trámite pertinente, en los casos que haya lugar.</t>
  </si>
  <si>
    <t>Memorando</t>
  </si>
  <si>
    <t>Socializar en el boletin de Recursos Fisicos el procedimiento para reporte de perdida y hurto de Bienes de Propiedad del Ministerio del Trabajo.</t>
  </si>
  <si>
    <t>Enviar vía correo electrónico a todos los trabajadores del Ministerio un boletin informativo que fortalezca el trámite a seguir ante la pérdida o hurto de Bienes de Propiedad del Ministerio del Trabajo</t>
  </si>
  <si>
    <t>Correo electrónico</t>
  </si>
  <si>
    <t>2017-6</t>
  </si>
  <si>
    <t>HALLAZGO N°6: Adquisición de scanner Territorial Santander: Se evidencia subestimación en las cuentas 167002 - Equipo de Computación, la Territorial registró el scanner en la cuenta 511114 - materiales y suministros, lo que genera en consecuencia una sobreestimación en la cuenta 311002 - déficit del ejercicio por $2´690.000, denotando deficiencias en la causación, verificación, cruce de inventarios y falencias de control interno contable.</t>
  </si>
  <si>
    <t xml:space="preserve">Actualizar el inventario incorporando el scaner adquirido por la DT Santander </t>
  </si>
  <si>
    <t>Solicitar el reporte de la compra del bien relacionado en el hallazgo, con la respectiva documentación soporte para el ingreso al inventario realizando los ajustes necesarios.</t>
  </si>
  <si>
    <t>Informe de inventario</t>
  </si>
  <si>
    <t>Socializar en el boletin de Recursos Fisicos el procedimiento para reporte de compras y bajas por parte de las Direcciones Territoriales.</t>
  </si>
  <si>
    <t>Enviar vía correo electrónico a todos los trabajadores del Ministerio un boletin informativo que fortalezca el trámite a para reportar las compras de Bienes de Propiedad del Ministerio del Trabajo</t>
  </si>
  <si>
    <t>2017-7</t>
  </si>
  <si>
    <t>Hallazgo N° 7. Cuenta 168501- Depreciación Edificio Territorial Cundinamarca:  El saldo de la cuenta 168501 - Depreciación Edificios, al 31-12-2017 por $6.075.303.007.73, se encuentra sobrestimado toda vez que verificado el listado entregado por el Ministerio de Trabajo, relacionado con los bienes inmuebles se establece para la Territorial Cundinamarca                                                     se establece que la cuenta 168501- depreciación edificaciones y equipo se encuentran sobreestimadas en $165.024.720.70; y 312804 - depreciación de propiedad planta y equipo, en igual cuantía, afectando la realidad de la información financiera del Ministerio.
Lo anterior se genera por deficiencias de control en los procesos contables, lo que le resta confiabilidad y utilidad a la información financiera que permita conocer el valor real de los bienes.</t>
  </si>
  <si>
    <t>Reflejar en los Estados Financieros la depreciación real de la edificación y terrenos de la DT Cundinamarca</t>
  </si>
  <si>
    <t>Verificar, analizar y proceder a los ajustes contables a la depreciación de edificaciones de la territorial Cundinamarca.</t>
  </si>
  <si>
    <t>2017-8</t>
  </si>
  <si>
    <t>HALLAZGO N°8: Depreciación tablets No existe deterioro o pérdida de capacidad al no encontrarse en uso las mismas, lo que genera en las cuentas 168507 - depreciación equipos de comunicación y computación, y 312804 - depreciación de propiedad, planta y equipo, se encuentran sobreestimadas en $575.991.354; situación que no permite conocer la realidad económica de los activos del Ministerio y denota deficiencias de control interno contable.</t>
  </si>
  <si>
    <t>Solicitar a la Contaduría General de la Nación un concepto en el cual podamos esclarecer el proceder contable de la depreciación de las tablets y una vez se tenga  este concepto se procederá a realizar el ajuste necesario.</t>
  </si>
  <si>
    <t xml:space="preserve">Realizar solicitud de concepto a la Contaduria General de la Nación en relación con la aplicación de depreciación de los bienes que han salido de bodega y el concepto de "uso" </t>
  </si>
  <si>
    <t>Oficio</t>
  </si>
  <si>
    <t>2017-9</t>
  </si>
  <si>
    <t xml:space="preserve">Hallazgo N° 9. Registro de gastos del 2018: En visita realizada por la CGR a las territoriales de Atlántico, Santander y Oficina Especial Barrancabermeja, se evidenció que se cancelaron los servicios de vigilancia, aseo y cafetería, de los primeros 15 días de enero de 2018, como gastos del periodo.                               se genera una subestimación de la cuenta gasto pagado por anticipado 190504 arrendamientos por $35.232.683, 190590 otros bienes y servicios pagados por anticipado en $9.102.789; y en consecuencia al haberse sobreestimado los mencionados gastos se subestima la cuenta del patrimonio 3105 en $44.335.472.
Denotando debilidades en el registro y de control interno contable, que no permiten conocer la realidad de las cuentas y le resta confiabilidad a la información que genera el Ministerio del Trabajo
</t>
  </si>
  <si>
    <t xml:space="preserve">Fortalecer a las direcciones territoriales mediante capacitaciones, para que en los siguientes periodos se realicen los registros presupuestales y contables conforme al nuevo marco de convergencia de información financiera y dentro del periodo contable que se debe afectar. </t>
  </si>
  <si>
    <t>Capacitar a las Direcciones Territoriales para el adecuado registro de los gastos de la vigencia</t>
  </si>
  <si>
    <t>Listado o soporte de asistencia a la capacitación</t>
  </si>
  <si>
    <t>Subdirección Administrativa y Financiera - contabilidad</t>
  </si>
  <si>
    <t>Hallazgo N° 9. Registro de gastos del 2018: En visita realizada por la CGR a las territoriales de Atlántico, Santander y Oficina Especial Barrancabermeja, se evidenció que se cancelaron los servicios de vigilancia, aseo y cafetería, de los primeros 15 días de enero de 2018, como gastos del periodo. 
Se genera una subestimación de la cuenta gasto pagado por anticipado 190504 arrendamientos por $35.232.683, 190590 otros bienes y servicios pagados por anticipado en $9.102.789; y en consecuencia al haberse sobreestimado los mencionados gastos se subestima la cuenta del patrimonio 3105 en $44.335.472.
Denotando debilidades en el registro y de control interno contable, que no permiten conocer la realidad de las cuentas y le resta confiabilidad a la información que genera el Ministerio del Trabajo</t>
  </si>
  <si>
    <t>Expedir circular de cierre de la vigencia con el fin de fortalecer el cumplimiento de las normas presupuestales y contables.</t>
  </si>
  <si>
    <t>Incluir en la circular de cierre de vigencia presupuestal  el cumplimiento de las normas presupuestales y contables, en especial el relacionado con este hallazgo.</t>
  </si>
  <si>
    <t>Circular de Cierre de la Vigencia 2018.</t>
  </si>
  <si>
    <t>Subdirección Administrativa y Financiera</t>
  </si>
  <si>
    <t>2017-10</t>
  </si>
  <si>
    <t xml:space="preserve">Hallazgo N° 10. Bienes entregados a CISA: Con oficio de diciembre 13 de 2017, la Central de Inversiones S.A. - CISA da respuesta a la solicitud del Ministerio de Trabajo, relacionada con el informe detallado del estado actual de los inmuebles, en la cual hace referencia a siete (7) bienes: uno se encuentra en trámite de revocatoria .  
Estos registros no fueron incorporados en la contabilidad al cierre de la vigencia, generando por lo tanto una sobreestimación por $505.390.000 de las cuentas 192002 bienes inmuebles entregados en administración, y 3105 capital fiscal, lo que denota deficiencias de control interno contable y no permite conocer el valor real de los activos de la entidad.                          </t>
  </si>
  <si>
    <t>Reflejar en los Estados Financieros la realidad contable en relación con los bienes entregados a CISA</t>
  </si>
  <si>
    <t xml:space="preserve">Solicitar a CISA los soportes pertinentes “tales como comprobantes de pago, recibos de caja, facturas, contratos o actos administrativos con el que fueron entregados dichos bienes por parte de CISA”.  </t>
  </si>
  <si>
    <t>2017-11</t>
  </si>
  <si>
    <t>Hallazgo N° 11. Patrimonio autónomo: El saldo de la cuenta 19 Otros Activos, 1926 Derechos en Fideicomiso, 192603 Fiducia Mercantil -Constitución de Patrimonio Autónomo por $19.910.274.000, entregados en diciembre de 2013, mediante la suscripción del Contrato Interadministrativo No. 444 del 23 de diciembre de 2013, con la Empresa Nacional de Renovación y Desarrollo Urbano Virgilio Barcos Vargas para gestionar el desarrollo de una sede administrativa para el Ministerio de Trabajo, no ha presentado movimiento desde el momento del giro, debido a la falta de causación de los rendimientos y erogaciones generadas en el proceso contractual, situación que genera incertidumbre sobre su valor real, al no haber afectado ninguna cuenta al causar rendimientos y erogaciones generadas en el proceso; evidenciado en el balance presentado por la Fiduciaria que maneja el patrimonio, donde también se encuentran dentro del proyecto tres entidades estatales más.</t>
  </si>
  <si>
    <t xml:space="preserve">Reflejar en los Estados Financieros la realidad contable en relación con los recursos entregados al Patrimonio Autónomo </t>
  </si>
  <si>
    <t>Realizar el registro Contable de los rendimientos y gastos acumulados desde la entrega de los recursos hasta la vigencia actual.</t>
  </si>
  <si>
    <t>Comprobantes contables</t>
  </si>
  <si>
    <t>2017-12</t>
  </si>
  <si>
    <t>Hallazgo N° 12. Valorizaciones: Al realizar el cruce de la información de los avalúos con los saldos reportados en el balance se evidenció que el resultado entregado por la Empresa contratada para la realización de los avalúos de los bienes inmuebles, no fue tomado como base de registro, lo que generó que el saldo de las cuentas 199952 Terrenos se encuentre subestimada en $8.271.721.455 y la 199962 Edificaciones sobrestimada en $23.879.400.419; afectando las cuentas 311552 y 311562 de patrimonio respectivamente en el mismo valor. Información que afecta la realidad financiera de la entidad.</t>
  </si>
  <si>
    <t>Hacer los respectivos ajustes contables entre el valor del costo del inmuebles a diciembre 31 de 2017 y el valor del avalúo comercial.</t>
  </si>
  <si>
    <t>Actualizar el valor de propiedad planta y equipo-bienes inmuebles con los avalúos comerciales actualizados por la empresa contratatda para tal fin.</t>
  </si>
  <si>
    <t>Comprobantes de conbatbilidad</t>
  </si>
  <si>
    <t>2017-13</t>
  </si>
  <si>
    <t>Hallazgo N° 13. Constitución de cuentas por pagar: Deficiencias de control interno contable, deficiencias en los procesos de comunicación y conciliación de información entre el Nivel Central y las Territoriales para los registros y ajustes de información contable, e inaplicación de los principios de causación y prudencia de la contabilidad pública, lo que genera subestimación de las cuentas indicadas, y no se reflejen de forma cierta las cuentas por pagar y los gastos, restándole utilidad a la información financiera del Ministerio.</t>
  </si>
  <si>
    <t>Capacitar a los funcionarios que intervienen en el proceso de constitución de cuentas por pagar en el nivel central y direcciones territoriales.</t>
  </si>
  <si>
    <t>Realizar capacitaciones a los funcionarios que intervienen en el proceso de constitución de cuentas por pagar en el nivel central y direcciones territoriales.</t>
  </si>
  <si>
    <t>Listado de asistencia o correo electrónico.</t>
  </si>
  <si>
    <t>En Ejecución (Se ajustó la fecha final, aprobada en el Comité de Coordinación de Control Interno celebrado el día 17 de enero de 2019. En el III Trimestre de 2018 se suspendieron los desplazamientos aéreos a las Direcciones Territoriales, ya que no se contaba con los recursos suficientes por las medidas de austeridad en el gasto. Las 15 DT y nivel central serán capacitadas en el 2019)</t>
  </si>
  <si>
    <t>Elaborar una guía de constitución de cuentas por pagar, una vez se reciba la circular de cierre del Ministerio de Hacienda y Crédito Público.</t>
  </si>
  <si>
    <t>Guía enviada</t>
  </si>
  <si>
    <t>2017-14</t>
  </si>
  <si>
    <t>Hallazgo N° 14. Causación cuentas 279090 y 531790-provisión diversas: Verificadas las cuentas 279090 y 531790 provisiones diversas y las notas a los Estados Contables del Fondo de Solidaridad Pensional Consorcio Colombia Mayor 2013, se establece que se registraron por estas cuentas los honorarios por la auditoría e interventoría de la firma Haggen Audit Ltda., por los meses de noviembre y diciembre de 2017. En el catálogo de cuentas de la Contaduría General de la Nación, se establecen las cuentas 242552 y 511111 honorarios para ese tipo de servicios, lo que contraviene las cuentas establecidas y no permite conocer con claridad en que se ejecutan los gastos.
Por lo anterior se encuentra subestimada la cuenta 242552 honorarios y sobreestimada la cuenta 279090 por $77.309.482, denotando deficiencias en el registro y fallas de control interno contable que no permiten conocer de una forma efectiva los gastos y las cuentas por pagar del Ministerio del Trabajo.</t>
  </si>
  <si>
    <t>Reflejar en los Estados Financieros la realidad contable en relación con la depuración de los saldos de las cuentas del FSP</t>
  </si>
  <si>
    <t>Realizar el  registro de causación de los hechos económicos relacionados con las provisiones y gastos reales del periodo fiscal, de acuerdo al Catálogo General de Cuentas para las Entidades de Gobierno-Resolución 620 y 468 de 2016 de la Contaduría General de la Nación.</t>
  </si>
  <si>
    <t>Comprobantes de contabilidad</t>
  </si>
  <si>
    <t>Subdirección Administrativa y Financiera - Contabilidad y Fondo de Solidaridad Pensional</t>
  </si>
  <si>
    <t>2017-15</t>
  </si>
  <si>
    <t xml:space="preserve">Hallazgo N° 15. Saldos contrarios: Verificados los terceros de la cuenta 242519 de aportes en seguridad social en salud, se estableció que existen seis (6) terceros con saldos contrarios, lo que le resta utilidad a la información y hace que la cuenta se encuentre subestimada en $12.699.601, y sobreestimando el capital 3105 en igual cuantía.                                  Adicionalmente, verificados los saldos de las territoriales a través del SIIF se evidenció saldo contrario a su naturaleza en la Territorial Bolívar sub-unidad 36-01- 01-014 por $395.501.811.60 Construcciones en curso.
Denotando falta de depuración, deficiencias de control interno que no permiten conocer de forma real y cierta los bienes y las obligaciones que posee el Ministerio de Trabajo.
Para el primer ítem (terceros cuenta 242519), la entidad informa que por error en la parametrización del SIIF Nación, las cuentas de seguridad social en salud estaban quedando negativas, situación que la detectó el grupo de contabilidad en 2017 y procedió a depurar, quedando pendientes las 6 informadas por la CGR. Por lo tanto, se confirma lo establecido en el hallazgo.
Para el ítem 2 (Territorial Bolívar), se establece que en enero de 2017 por error afectaron la cuenta 160501 efectuando un crédito y en diciembre lo reversaron quedando la cuenta en cero. Verificados los estados contables de la Territorial Bolívar, efectivamente la cuenta se encuentra en cero, pero con el registro no afectaron el mismo auxiliar externo, por lo que al generar el reporte de saldos contrarios arrojó el valor que se presenta en el hallazgo, que si bien no está subestimando el total de la cuenta, si denota una debilidad en los registros.
Por lo anterior el hallazgo se confirmó ajustado, y fue retirada la subestimación que se indicaba en el segundo ítem.
</t>
  </si>
  <si>
    <t>Reflejar en los Estados Financieros la realidad contable en relación con la depuración de la cuenta de aportes de seguridad social</t>
  </si>
  <si>
    <t>Verificar y Depurar los saldos que aun aparecen contrarios en el Aplicativo SIIF Nacion; ajustando  la contabilidad a la realidad economica.</t>
  </si>
  <si>
    <t>2017-16</t>
  </si>
  <si>
    <t>Hallazgo N° 16 .Principio de anualidad presupuestal (D) Deficiencias de control interno contable, e incumplimiento de principios y procedimientos presupuéstales indicados en la normativa, lo que genera sobrestimación de los gastos generales en la ejecución presupuestal en cuantía de $44.335.472, valor correspondiente a las territoriales de Atlántico, Santander y la Oficina Especial de Barrancabermeja.
Hallazgo con presunta incidencia disciplinaria, de conformidad con lo señalado en la Ley 734 de 2002.
Si bien el Ministerio indica las actividades que deben desarrollar las territoriales para el cierre presupuestal de la vigencia 2017, la respuesta no satisface, porque aunque busca el aseguramiento en la prestación de los servicios de los primeros días del mes de enero de 2018, los pagos se realizaron con anticipación usando presupuesto de la vigencia 2017, pagando por unos servicios que aún no han sido recibidos, es decir, gastos pagados por anticipado, incumpliendo con el principio de anualidad, por lo cual, se confirma el hallazgo con la presunta incidencia comunicada.</t>
  </si>
  <si>
    <t xml:space="preserve">Continuar con las capacitaciones que se vienen realizando a cada una de las Direcciones Territoriales, realizando énfasis en el cumplimiento del principio presupuestal de anualidad, las normas de carácter presupuestal, cadena presupuestal, entre otros; en las cuales se suscriben compromisos para que los responsables en las Direcciones Territoriales acaten las normas y directrices impartidas.
</t>
  </si>
  <si>
    <t xml:space="preserve">Suscribir actas de compromiso para que los responsables en las Direcciones Territoriales acaten las normas y directrices impartidas. </t>
  </si>
  <si>
    <t>Actas de compromiso</t>
  </si>
  <si>
    <t>En Ejecución (Se ajustó la fecha final, aprobada en el Comité de Coordinación de Control Interno celebrado el día 17 de enero de 2019. En el III Trimestre de 2018 se suspendieron los desplazamientos aéreos a las Direcciones Territoriales, ya que no se contaba con los recursos suficientes por las medidas de austeridad en el gasto. Las actas pendientes se suscribirán en el 2019</t>
  </si>
  <si>
    <t>Subdirección Administrativa y Financiera - Grupos de Presupuesto, Contabilidad y de Tesorería de la SAF</t>
  </si>
  <si>
    <t xml:space="preserve">Lograr la asimilación y cumplimiento de las normas por parte de los responsables de la ejecución presupuestal en cada una de las Direcciones Territoriales y Oficinas Especiales del Ministerio. </t>
  </si>
  <si>
    <t>Reiterar mediante correo electrónico, dirigido a las Direcciones Territoriales y Oficinas Especiales, la obligatoriedad del cumplimiento a la Circular de Cierre de la Vigencia 2018 y del principio de anualidad presupuestal, su significado e implicaciones.</t>
  </si>
  <si>
    <t>Subdirección Administrativa y Financiera - Grupo de Presupuesto</t>
  </si>
  <si>
    <t xml:space="preserve">Adelantar trámite ante Ministerio de Hacienda y Credito Publico para la aprobación de vigencias futuras, para cubrir las necesidades de bienes y servicios que superen el 31 de diciembre de 2018, tanto para el nivel central como para las Direcciones Territoriales y Oficinas Especiales del Ministerio.  </t>
  </si>
  <si>
    <t xml:space="preserve">Solicitar al Ministerio de Hacienda  la constitución de vigencias futuras para los casos requeridos </t>
  </si>
  <si>
    <t>2017-17</t>
  </si>
  <si>
    <t xml:space="preserve">Hallazgo N° 17. Constitución vigencias futuras (D): Las situaciones detectadas se generan por deficiencias en el proceso de programación y ejecución del presupuesto, con lo anterior se afecta la ejecución presupuestal de la entidad al constituir reservas presupuéstales, en aquellas obligaciones cuya prestación del bien o servicio se da en la siguiente vigencia.
Hallazgo con presunta incidencia disciplinaria, de conformidad con lo establecido en la Ley 734 de 2002.
</t>
  </si>
  <si>
    <t>2017-18</t>
  </si>
  <si>
    <t>Hallazgo N° 18. Requisitos en la constitución de reservas presupuéstales (D): En la revisión realizada al rezago presupuestal para efectos de refrendación de las reservas presupuéstales constituidas a 31 de diciembre de 2017 por el Ministerio de Trabajo, se evidenciaron obligaciones y/o compromisos cuya prestación o servicio se había cumplido a 31 de diciembre de 2017, con los respectivos soportes que hacían exigible su pago, con certificaciones de cumplimiento del supervisor de fechas entre el 05 al 17 de enero de 2018; en otros casos, las justificaciones para constituirse como reservas presupuéstales no eran atribuibles a situaciones atípicas y ajenas a la voluntad de la entidad, que hubieran impedido la ejecución de los compromisos en las fechas inicialmente pactadas dentro de la misma vigencia en que éste se perfeccionó.
Las situaciones detectadas se generan por deficiencias de control en el proceso de programación y ejecución del presupuesto público y desatención o desconocimiento de las directrices y normativa relacionada con la constitución del rezago presupuestal. Con lo anterior se afecta la ejecución presupuestal de la entidad al constituir reservas presupuéstales en aquellas obligaciones cuya prestación del bien o servicio se proporcionó a 31-12-17, y en consecuencia la CGR No refrenda la constitución de las reservas presupuéstales indicadas.
Hallazgo con presunta incidencia disciplinaria, de acuerdo con la Ley 734 de 2002.</t>
  </si>
  <si>
    <t>Expedir circular de cierre de la vigencia con el fin de fortalecer el cumplimiento de las normas presupuestales y contables, en especial la relacionada con la constitución de reservas presupuestales.</t>
  </si>
  <si>
    <t>2017-19</t>
  </si>
  <si>
    <t>Hallazgo N° 19. Pasivos exigibles-vigencias expiradas-pago facturas de dotación-Colombia compra eficiente-(D):
deficiencias en el proceso de ejecución del presupuesto por parte de las Direcciones Territoriales, debido en gran parte a que el perfil de SIIF de presupuesto está asignado a funcionarios que no cuentan con la experticia ni la capacitación suficiente por parte del nivel central para asumir estas funciones; es así como en varias Direcciones Territoriales se evidenció a Inspectores de Trabajo que además de sus actividades de Inspección, Vigilancia y Control-IVC, se encuentran asumiendo la función de presupuesto, tesorería, contabilidad y otras más en el SIIF, situaciones que generan las deficiencias enunciadas.
Hallazgo con presunta connotación disciplinaria, de acuerdo con lo previsto en la Ley 734 de 2002.</t>
  </si>
  <si>
    <t xml:space="preserve">Acta de compromiso
</t>
  </si>
  <si>
    <t>En Ejecución (Se ajustó la fecha final, aprobada en el Comité de Coordinación de Control Interno celebrado el día 17 de enero de 2019. En el III Trimestre de 2018 se suspendieron los desplazamientos aéreos a las Direcciones Territoriales, ya que no se contaba con los recursos suficientes por las medidas de austeridad en el gasto. Las actas pendientes se suscribirán en el 2019)</t>
  </si>
  <si>
    <t>2017-20</t>
  </si>
  <si>
    <t xml:space="preserve">Hallazgo N° 20. Constitución reservas- Consorcio Colombia Mayor (D): Deficiencias en el proceso de programación y ejecución del presupuesto, con lo cual se afecta la ejecución presupuestal de la entidad.
Hallazgo con presunta connotación disciplinaria, de conformidad con lo establecido en la Ley 734 de 2002.
</t>
  </si>
  <si>
    <t>Constituir las reservas presupuestales que se encuentren amparadas por un soporte legal (contrato o compromiso previo) o cuyos recursos se encuentren amparados en la Ley.</t>
  </si>
  <si>
    <t>Constituir el rezago en el marco de la normatividad vigente</t>
  </si>
  <si>
    <t>Rezago resupuestal</t>
  </si>
  <si>
    <t>Reiterar al Ministerio de Hacienda sobre la inclusión en la Ley de Presupuesto la excepción para los recursos que hacen parte del Fondo de Solidaridad Pensional.</t>
  </si>
  <si>
    <t>Enviar Oficio reiterando  la solicitud al Ministerio de Hacienda y Credito Publico para que incluya en la Ley de Presupuesto la excepción para los recursos que hacen parte del Fondo de Solidaridad Pensional.</t>
  </si>
  <si>
    <t>Subdirección Administrativa y Financiera - Dirección de Pensiones</t>
  </si>
  <si>
    <t>2017-21</t>
  </si>
  <si>
    <t>Hallazgo N° 21. Reservas por cuentas por pagar reversadas (D) El Ministerio de Trabajo a 31 de diciembre de 2017, constituyó cuentas por pagar por $23.104.394.608. No obstante, el Ministerio de Hacienda y Crédito Público mediante oficio del 11 de enero del 2018 le indica a la entidad: “...Revisada la ejecución a diciembre 31 de 2017, se constata que esa entidad efectuó obligaciones de sus apropiaciones en el presupuesto de gastos de funcionamiento e inversión por encima del PAC aprobado pro e DGCPTN, en tal sentido se recomienda disminuir este valor de obligaciones ($23.727.629.847), para que queden constituidas estas apropiaciones como reserva presupuestal y no como cuentas por pagar, que es lo que actualmente está registrado en el sistema. La entidad ha incumplido lo instruido en la circular 031 de 2017, en especial los numerales 3 y 5 del aparte de gastos.”.
el Ministerio de Trabajo procedió a dar respuesta en oficio del 18 de enero de 2018, en el cual expone algunas consideraciones para que sean tenidas en cuenta por el Ministerio de Hacienda.</t>
  </si>
  <si>
    <t>Expedir circular de cierre de la vigencia con el fin de fortalecer el cumplimiento de las normas presupuestales y contables, en especial la relacionada con la constitución de reservas presupuestales y cuentas por pagar</t>
  </si>
  <si>
    <t>2017-22</t>
  </si>
  <si>
    <t>Hallazgo N° 22. Ante la existencia de indicios sobre la probable ocurrencia de hechos presuntamente irregulares que pudieron afectar el erario con ocasión del contrato No. 546 de 2017, y en una factible violación a las normas de austeridad en el gasto público, a propósito de la distribución de 1.719 tarjetas de bienestar o bonos por valor de $500.000 cada una entre los trabajadores del Ministerio, por un valor total de $859.500.000, que fueron pagadas en su totalidad por el Ministerio del Trabajo a Compensar, y de las cuales adicionalmente, se estableció según la certificación del 19 de abril de 2018 de Compensar, que se han usado 1,684 tarjetas a través de medios electrónicos y no se ha reportado la utilización de 35 tarjetas; se deberá iniciar una indagación preliminar que conlleve a corroborar o desvirtuar los hechos observados, así como la presunta responsabilidad fiscal en la ocurrencia de un posible daño al erario</t>
  </si>
  <si>
    <t>Continuar con el seguimiento a la ejecución del Plan de Bienestar Institucional</t>
  </si>
  <si>
    <t>Presentar un informe que de cuenta de las actividades y recursos ejecutados en el marco del Plan de Bienestar Institucional</t>
  </si>
  <si>
    <t>Informe de seguimiento</t>
  </si>
  <si>
    <t>Subdirección de Talento Humano</t>
  </si>
  <si>
    <t>2017-23</t>
  </si>
  <si>
    <t>Hallazgo N° 23. Manejo de caja menor: Deficiencias en el manejo de las cajas menores, igualmente falencias de capacitación por parte de los responsables de la administración de estos recursos, lo cual evidencia fallas de control interno contable, al no registrarse la información de forma oportuna, situación que la Oficina de Control Interno del Ministerio del Trabajo ya había detectado en otras territoriales, lo que genera que los soportes de los gastos de caja menor no sean idóneos, ni cumplan con los requisitos de facturación o el documento equivalente que establece el Estatuto Tributario.</t>
  </si>
  <si>
    <t>Capacitar al usuario perfil caja menor de las Direcciones Territoriales.</t>
  </si>
  <si>
    <t>Capacitar a los funcionarios del perfil caja menor de las Direcciones Territoriales en todos los temas relacionados con el manejo de la misma, asistencia telefónica permanente.</t>
  </si>
  <si>
    <t>Subdirección Administrativa y Financiera - Grupos del área financiera: Presupuesto, Contabilidad y Tesorería</t>
  </si>
  <si>
    <t>2017-24</t>
  </si>
  <si>
    <t>Hallazgo N° 24. Concentración de funciones proceso financiero y presupuestal Dirección Territorial Atlántico
En visita administrativa a la Dirección Territorial Atlántico, realizada por la CGR dentro de la auditoría financiera al Ministerio de Trabajo - vigencia 2017, se evidenció que las actividades relacionadas con los procesos de Tesorería y Contabilidad son realizadas por la funcionaría (xxx), .........se observa que la funcionaría mencionada, es la responsable del registro de las operaciones de presupuesto, contabilidad y tesorería. Sin embargo, los perfiles en SilF Nación para Presupuesto y Tesorería corresponden a otros funcionarios.</t>
  </si>
  <si>
    <t xml:space="preserve">Continuar con las capacitaciones que se vienen realizando a cada una de las Direcciones Territoriales, realizando énfasis en el cumplimiento de las responsabilidades asignadas a cada perfil. Es de resaltar, que en dichas capacitaciones se suscriben Actas de compromisos.
</t>
  </si>
  <si>
    <t>2017-25</t>
  </si>
  <si>
    <t>Hallazgo N° 25. Ejecucion recursos Fondo Riesgos Laborales (Contrato 565/17).  Los recursos del Fondo fueron ejecutados en 3 campañas 1) Implementación del SG-SST, 2) Riesgos Laborales, 3) Sector trabajo y (SG-SST).  Cada campaña responde a las necesidades de las dependencias, Sin embargo la correspondiente a la del Sector tabajo (SG-SST) No se enmarca dentro del objeto del fondo, puesto que esta campaña consistió en un comercial de TV que informa a la ciudadania sobre las actividades que realiza el Ministerio, para mejorar las variables de los trabajadores colombianos, en epoca decembrina.   Lo anterior se presenta por deficiencias de control y desatención o desconocimiento de las normas indicadas que rigen el funcionamiento de los recursos del Fondo de Riesgos laborales.</t>
  </si>
  <si>
    <t>Revisar los contenidos y mensajes de las campañas de promoción de cada dependencia o área, de manera que le apunten y tengan completa relación con la actividad o Linea por donde se destina (sale) el recurso</t>
  </si>
  <si>
    <t>Incorporar en el Plan de medios (Flowchart) los temas o contenidos comunicacionales que fueron revisados y aprobados con aterioridad y que tiene completa relación con las actividades y acciones de las diferentes dependencias.</t>
  </si>
  <si>
    <t xml:space="preserve">Plan de medios (Flowchart) a desarollar, aprobado  </t>
  </si>
  <si>
    <t>Mediante correo electrónico  del 27/09/2018, el responsable envió a la Oficina de Control Interno la evidencia del cumplimiento de la actividad.</t>
  </si>
  <si>
    <t>Grupo de Comunicaciones</t>
  </si>
  <si>
    <t>Hallazgo N° 25.  Ejecucion recursos Fondo Riesgos Laborales (Contrato 565/17).  Los recursos del Fondo fueron ejecutados en 3 campañas 1) Implementación del SG-SST, 2) Riesgos Laborales, 3) Sector trabajo y (SG-SST).  Cada campaña responde a las necesidades de las dependencias, Sin embargo la correspondiente a la del Sector tabajo (SG-SST) No se enmarca dentro del objeto del fondo, puesto que esta campaña consistió en un comercial de TV que informa a la ciudadania sobre las actividades que realiza el Ministerio, para mejorar las variables de los trabajadores colombianos, en epoca decembrina.   Lo anterior se presenta por deficiencias de control y desatención o desconocimiento de las normas indicadas que rigen el funcionamiento de los recursos del Fondo de Riesgos laborales.</t>
  </si>
  <si>
    <t>Elaborar informes mensuales que contengan la ejecucion de los recursos asignados para la promocion de las campañas o programas de las diferentes dependencias o áreas.</t>
  </si>
  <si>
    <t>Informes mensuales ejecutados y con soportes.</t>
  </si>
  <si>
    <t>Fijar un lineamiento en cuanto a la definición clara y específica de las actividades o lineas que corespondan a la promocion de campañas dentro de los planes de acción de las dependencias.</t>
  </si>
  <si>
    <t xml:space="preserve">Correo Electrónico dirigido a  las dependencias que destinan recursos para las campañas y  promoción de sus programas </t>
  </si>
  <si>
    <t>2017-26</t>
  </si>
  <si>
    <t>Hallazgo N° 26. Rendición de la Cuenta en SIRECI (PAS) Revisada la información rendida por el Ministerio del Trabajo de la vigencia 2017, correspondiente Cuenta o Informe Anual Consolidado, presentada el 26 de febrero de 2018 en el SIRECI, se evidenció que el Ministerio del Trabajo NO rindió los Estados contables ni las Notas a los Estados contables por la vigencia fiscal 2017 toda vez que el documento electrónico F38 que fue rendido en SIRECI, mediante el archivo denominado “Estados Financieros Vigencia 2017 pdf’, corresponde a la relación de Operaciones Recíprocas a 31-12-2017 y no contiene la información de los Estados financieros</t>
  </si>
  <si>
    <t>Verificar y validar información junto a la Oficina de Control Interno para garantizar la confiabilidad y oportunidad de la información que será trasmitida por medio de la plataforma SIRECI.</t>
  </si>
  <si>
    <t>Realizar una mesa de trabajo junto a la Oficina de control Interno, para verificar y validar la información, previo al envío.</t>
  </si>
  <si>
    <t>Acta</t>
  </si>
  <si>
    <t>Subdirección Administrativa y Financiera - OCI</t>
  </si>
  <si>
    <t>2016-1</t>
  </si>
  <si>
    <t>Hallazgo  No 1. Calidad de Información Beneficios Programa Colombia Mayor (A)
Analizada y depurada la información certificada por la RNEC, se evidenció que 342 registros de beneficiarios  del Programa Colombia Mayor se encuentran con su número de identificación en estado "cancelada por muerte" a 31-12-2016.</t>
  </si>
  <si>
    <t>Debilidades en la verificación y validación de la información correspondiente a los beneficiarios del Programa Colombia Mayor, en la aplicación de los procedimientos establecidos y de los controles respectivos; generándose incertidumbre sobre la calidad y consistencia de la información de la base de datos de beneficiarios del Programa que administra el Consorcio Colombia Mayor 2013</t>
  </si>
  <si>
    <t>Efectuar análisis del comportamiento de la información que genera el cruce de beneficiarios del Programa con la base de datos de la Registraduría Nacional del Estado Civil y CDA administrado por el Ministerio de Salud</t>
  </si>
  <si>
    <t>Verificar la consistencia de las Bases de datos de CDA y la Registraduría Nacional del Estado Civil y compararla con el resultado de tres (3) períodos</t>
  </si>
  <si>
    <t>Informe</t>
  </si>
  <si>
    <t xml:space="preserve">Cumplida </t>
  </si>
  <si>
    <t>Dirección de Pensiones</t>
  </si>
  <si>
    <t>Procedimiento</t>
  </si>
  <si>
    <t>2016-2</t>
  </si>
  <si>
    <t>Hallazgo  No 2. Pago de Subsidios del Programa Colombia Mayor (BA)
Se realizo cruce entre los registros de beneficiarios del Programa Colombia Mayor que fueron reportados por la RNEC con estado de documento cancelado por fallecimiento y la información de pagos efectivos de nomina a beneficiarios del Programa Colombia Mayor correspondiente a los períodos de noviembre y diciembre de 2016, encontrando 20 registros a los cuales se realizo pago de subsidio para los meses de noviembre y diciembre por $2,850,000, pese a que ante a RNEC su estado es fallecido</t>
  </si>
  <si>
    <t>Debilidades en la verificación y validación de la información correspondiente a los beneficiarios del Programa, en la aplicación de los procedimientos y controles por parte del Administrador Fiduciario; lo cual   generó el pago de subsidios a beneficiarios que no cumplen los requisitos para pertenecer al  Programa Colombia Mayor, por estar fallecidos</t>
  </si>
  <si>
    <t>Análisis del comportamiento de los pagos errados por novedad de fallecimiento</t>
  </si>
  <si>
    <t>Circularizar la red de operadores de pago sobre los requisitos básicos que deben contener los poderes</t>
  </si>
  <si>
    <t>2016-3</t>
  </si>
  <si>
    <t>Hallazgo  No 3. Calidad de Información Beneficios Programa Subsidio al Aporte en Pensión - PSAP 
Se solicitó a la RNEC la verificación del estado de los 326,680 registros, correspondientes a los beneficiarios del PSAP con el fin de establecer si alguno de estos tenía cancelado su número de identificación por fallecimiento a 31-12-2016; la respuesta por parte de la RNEC fue suministrada mediante comunicado Nro. radicado 018475 del 17-04-2017-  y analizada y depurada la información, se evidenció que 10 registros de beneficiarios del PSAP registran con cédula cancelada por muerte a 31-12-2016 ante la RNEC, los cuales se encuentran como beneficiarios activos del PSAP</t>
  </si>
  <si>
    <t>Debilidades en la verificación y validación de la información correspondiente a los beneficiarios del PSAP,  la aplicación de los procedimientos establecidos y de los controles correspondientes; generándose incertidumbre sobre la calidad y consistencia de la información de la base de datos de beneficiarios del PSAP que administra el Consorcio y posibilita que se afecten los recursos relacionados de la subcuenta de solidaridad del Fondo de Solidaridad Pensional</t>
  </si>
  <si>
    <t>Efectuar análisis del comportamiento de la información que genera el cruce de beneficiarios del Programa con la base de datos de la Registraría Nacional del Estado Civil y CDA administrado por el Ministerio de Salud</t>
  </si>
  <si>
    <t>Diseñar un procedimiento aplicado a los beneficiarios fallecidos que no se reportan en los cruces con las bases de datos de la Registraría Nacional del Estado Civil y CDA, coordinado con los Entes Territoriales con el fin de garantizar el debido proceso a cada beneficiario</t>
  </si>
  <si>
    <t>2016-4</t>
  </si>
  <si>
    <t xml:space="preserve">Hallazgo No 4. Constitución de Reservas Presupuéstales (D)
El Decreto 111 de 1996, Estatuto Orgánico de Presupuesto establece lo siguiente:
"Artículo 89. Las apropiaciones incluidas en el Presupuesto General de la Nación son autorizaciones máximas de gasto que el Congreso aprueba para ser ejecutadas o comprometidas durante la vigencia fiscal respectiva. Después del 31 de diciembre de cada año estas autorizaciones expiran y, en consecuencia, no podrán comprometerse, adicionarse, transferirse ni contra creditarse.
Al cierre de la vigencia fiscal cada órgano constituirá las reservas presupuéstales con los compromisos que al 31 de diciembre no se hayan cumplido, siempre y cuando estén legalmente contraídos y desarrollen el objeto de la apropiación. Las reservas presupuéstales solo podrán utilizarse para cancelar los compromisos que les dieron origen.
Igualmente, cada órgano constituirá al 31 de diciembre del año cuentas por pagar con las obligaciones correspondientes a los anticipos pactados en los contratos y a la entrega de bienes y servicios.
El Gobierno Nacional establecerá los requisitos y plazos que se deben observar para el cumplimiento del presente artículo. ”
</t>
  </si>
  <si>
    <t xml:space="preserve">Falta de una adecuada planificación y seguimiento a la ejecución contractual e inobservancia de las normas vigentes en materia de presupuesto, lo que origina una inapropiada ejecución presupuestal y la presentación de una cifra de cumplimiento que no corresponde a la realidad </t>
  </si>
  <si>
    <t>Constituir únicamente las reservas presupuestales solicitadas por las áreas como responsables, así como lo contemplado en el Decreto 111 de 1996, Estatuto Orgánico Articulo 89.</t>
  </si>
  <si>
    <t>1. Elaborar memorando dirigido a las diferentes áreas mediante el cual se informan los parámetros bajo los cuales se constituirán las reservas presupuestales.
2. Ratificar las directrices mencionadas en el oficio de la actividad 1 en la circular de cierre de la vigencia fiscal 2017.</t>
  </si>
  <si>
    <t>Memorando y Circular</t>
  </si>
  <si>
    <t>2016-5</t>
  </si>
  <si>
    <t>Hallazgo  No 5. Reservas Presupuestales Colombia Mayor (D)
El Ministerio del Trabajo constituyó a 31 de diciembre de 2016, reservas presupuestales por los siguientes conceptos:
a) $122.828.870.680 para cubrir el giro de subsidios a Beneficiarios del Programa Colombia Mayor, de la subcuenta de subsistencia del Fondo de Solidaridad Pensional, de los cuales $6.844.095.000 son para beneficiarios que se encuentran suspendidos  y $115. 984.775.680 corresponden al pago de nómina de beneficiarios del Programa Colombia Mayor. Sin embargo la nómina del último bimestre del año 2016 (noviembre-diciembre), se hace efectiva en el mes de diciembre por lo cual no es procedente constituir la reserva por dicho concepto
Así mismo, las reservas presupuestales correspondientes a saldos de apropiación, sólo la pueden constituir entidades que hacen parte del presupuesto general de la Nación y que administran recursos para el pagó de pensiones, como esta autorizado en la ley 1815 del 7 de diciembre de 2016, artículo 34, con lo que esta reserva se entiende como una provisión para atender el pago oportuno del pasivo pensional a cargo de dichas entidades en la siguiente vigencia, situación diferente al concepto que llevo a constituir la reserva descrita anteriormente
b) $25.062.159.794 para el pago de las comisiones correspondientes a los subsidios de noviembre-diciembre de 2016, que se encuentran en proceso de pagos en diciembre. Tal como se expuso en párrafos precedentes, este es un gasto previsible y que corresponde a un período ya causado, además los convenios con las entidades pagadoras establecen claramente la tarifa de las comisiones; por lo cual no es procedente la constitución de la reserva para este concepto</t>
  </si>
  <si>
    <t>Deficiencia generada en la inadecuada planeación e inobservancia de las normas vigentes en materia de presupuesto, lo que origina una inapropiada ejecución presupuestal  y la presentación de unas cifras de cumplimiento que no correspondan a la realidad</t>
  </si>
  <si>
    <t>Gestionar ante el Órgano competente las acciones pertinentes que permitan dar sustento legal a través de las normas que para el tema relacionado con Reservas Presupuestales sean necesarias</t>
  </si>
  <si>
    <t>Solicitar ante el Ministerio de Hacienda y Crédito Público la modificación del artículo 34 de la ley 1815 del 7 de diciembre de 2016</t>
  </si>
  <si>
    <t>Carta de Solicitud</t>
  </si>
  <si>
    <t>2016-6</t>
  </si>
  <si>
    <t xml:space="preserve">Hallazgo No 6. Contrato de Arrendamiento Dirección Territorial San Andrés (D)El artículo 25 de la Ley 80 de 1993, que regula el principio de economía, establece en el numera! 6: “Las entidades estatales abrirán licitaciones e iniciarán procesos de suscripción de contratos, cuando existan las respectivas partidas o disponibilidades presupuéstales.” Esto con la finalidad de garantizar que las entidades públicas cuenten con los recursos necesarios para asumir las obligaciones pecuniarias.
En el mismo sentido, el Decreto 111 de 1993, en el artículo 71, señala: “Todos los actos administrativos que afecten las apropiaciones presupuéstales deberán contar con certificados de disponibilidad previos que garanticen la existencia de apropiación suficiente para atender estos gastos.
Igualmente, estos compromisos deberán contar con registro presupuesta! para que los recursos con él financiados no sean desviados a ningún otro fin. En este registro se deberá indicar claramente el valor y el plazo de las prestaciones a las que haya lugar. Esta operación es un requisito de perfeccionamiento de estos actos administrativos.
En consecuencia, ninguna autoridad podrá contraer obligaciones sobre apropiaciones inexistentes, o en exceso del saldo disponible, o sin la autorización previa del Confié o por quien éste delegue, para comprometer vigencias futuras y la adquisición de compromisos con cargo a los recursos del crédito autorizados...”
Significa esto, que una entidad no puede iniciar un proceso de contratación sin disponibilidad presupuesta! que respalde totalmente las obligaciones pecuniarias que adquirirá. La disponibilidad presupuesta! debe cubrir el valor total en que se calcula el costo de los bienes, obras o servicios, de manera que si la entidad sólo cuenta con una parte de los recursos no puede iniciar el proceso de contratación. Esto no supone que la disponibilidad sea un cheque o un título valor, es un certificado que garantiza que en el presupuesto anual de la entidad existe una partida o rubro, representada en dinero, para comprometerse por medio de un contrato.
La Dirección Territorial de San Andrés suscribió el 28 de mayo de 2016, el Contrato No. 001 de 2016 por $9.333.092, con la Cámara de Comercio de San Andrés y Providencia, Islas, con el siguiente objeto: “El arrendamiento de bien inmueble para el funcionamiento de la Dirección Territorial de San Andrés, Providencia Santa Catalina, islas’’\ sin embargo, el CDP No. 516, que respalda este contrato, posee fecha de 19 de julio de 2016 y el Registro Presupuestal No. 2316 data del 27 de diciembre de 2016. Es decir que el contrato se suscribió sin contar con el CDP que garantizara su pago.
</t>
  </si>
  <si>
    <t xml:space="preserve">inobservancia de las normas que en materia contractual y presupuestal rigen la materia, al igual que deficiente control, lo cual conllevo a la legalización de hechos cumplidos.
</t>
  </si>
  <si>
    <t xml:space="preserve">Realizar capacitación en lo relacionado con la normatividad y  requisitos necesarios para los procesos contractuales que puedan adelantar las Direcciones Territoriales </t>
  </si>
  <si>
    <t xml:space="preserve">Realizar capacitación régimen de contratación a las Direcciones Territoriales </t>
  </si>
  <si>
    <t>Listado de asistencia capacitación</t>
  </si>
  <si>
    <t>Adelantar trámite correspondiente ante la Oficina de Control Interno Disciplinario, informando lo ocurrido con la Direccion Territorial de san Andres, en lo relacionado con la inobservancia de las normas contractuales y presupuestales, por parte de la Direccion Territorial de san Andres. con el fin de  dejar el precedente para las demás Direcciones Territoriales.</t>
  </si>
  <si>
    <t>Elaborar y enviar Informe a la Oficina de Control Interno Disciplinario.</t>
  </si>
  <si>
    <t>2016-7</t>
  </si>
  <si>
    <t xml:space="preserve">Hallazgo  No 7. Incertidumbre en el seguimiento de los recursos ejecutados en cada convenio y sobre el impacto esperado sobre los beneficiarios, que para el caso las familias víctimas del conflicto armado, es una población especialmente vulnerable sobre la cual el gobierno ha venido desplegando su atención en los últimos años.  Adicionalmente, esta acción de mejora da cuenta del hallazgo No 10 y 11. </t>
  </si>
  <si>
    <t xml:space="preserve">(...) La labor del Ministerio se ha venido limitando al chequeo de tales documentos soportes y al desarrollo de un cronograma de reuniones durante el periodo de ejecución, labores que se han llevado a cabo desde el nivel central. Tal situación, también fue ratificada por los funcionarios de las diferentes sedes territoriales del Ministerio del trabajo, los cuales desconocen la labor que desarrolla su entidad en dichos territorios, evidenciándose una desarticulación desde el nivel central respecto de su nivel territorial. </t>
  </si>
  <si>
    <t xml:space="preserve">Fortalecer la articulación territorial interinstitucional a través de una jornada de socialización con los directores territoriales que apunten a la difusión y divulgación de los programas ofertados por el Grupo Interno de Trabajo para la Reparación a las Víctimas del Conflicto Armado.
</t>
  </si>
  <si>
    <t>Realizar jornada de socialización en articulación con IVC dirigida a los Directores Territoriales acerca de los programas ofertados por el Grupo Interno de Trabajo para la Reparación a las Víctimas del Conflicto Armado.</t>
  </si>
  <si>
    <t xml:space="preserve">Acta de reunión </t>
  </si>
  <si>
    <t>Grupo Interno Víctimas</t>
  </si>
  <si>
    <t xml:space="preserve">Hallazgo No 7. Incertidumbre en el seguimiento de los recursos ejecutados en cada convenio y sobre el impacto esperado sobre los beneficiarios, que para el caso las familias víctimas del conflicto armado, es una población especialmente vulnerable sobre la cual el gobierno ha venido desplegando su atención en los últimos años.  Adicionalmente, esta acción de mejora además da cuenta del hallazgo No 10 y 11. </t>
  </si>
  <si>
    <t xml:space="preserve">Fortalecer la articulación territorial interinstitucional a través de un boletín informativo sobre los programas implementados por el Grupo Interno de Trabajo para la Reparación a las Víctimas del Conflicto Armado.
</t>
  </si>
  <si>
    <t>Elaboración de boletín informativo de forma periódica sobre  los programas implementados por el Grupo Interno de Trabajo para la Reparación Integral a las Víctimas del Conflicto Armado y el avance de los mismos.</t>
  </si>
  <si>
    <t xml:space="preserve">Boletines </t>
  </si>
  <si>
    <t>Diseñar e implementar una estratega de divulgación y difusión de los programas ofertados por el Grupo Interno de Trabajo para la Reparación a las Víctimas del Conflicto Armado.</t>
  </si>
  <si>
    <t>Adelantar la contratación de un profesional que apoye la implementación de la estratega de divulgación y difusión de los programas ofertados por el Grupo Interno de Trabajo para la Reparación Integral a las Víctimas del Conflicto Armado</t>
  </si>
  <si>
    <t xml:space="preserve">Contrato de Prestación de Servicios </t>
  </si>
  <si>
    <t xml:space="preserve">Hallazgo No 7. Incertidumbre en el seguimiento de los recursos ejecutados en cada convenio y sobre el impacto esperado sobre los beneficiarios, que para el caso las familias víctimas del conflicto armado, es una población especialmente vulnerable sobre la cual el gobierno ha venido desplegando su atención en los últimos años.  Adicionalmente, esta acción de mejora da cuenta del hallazgo No 10 ,11 y 12. </t>
  </si>
  <si>
    <t xml:space="preserve">Efectuar la difusión de los programas adelantados por el Ministerio mediante pauta de medios, reuniones de socialización con los beneficiarios, boletines, entre otros. </t>
  </si>
  <si>
    <t>Documento de estratega de divulgación e informe de ejecución.</t>
  </si>
  <si>
    <t>Hallazgo No 7. Deficiencias de supervisión por la no presencia de Ministerio en las regiones donde se desarrollan los proyectos. Adicionalmente, esta acción de mejora además da cuenta del hallazgo 10, 11 y 12.</t>
  </si>
  <si>
    <t>Debilidad de la presencia de Ministerio en la regiones donde se desarrollan los proyectos.</t>
  </si>
  <si>
    <t xml:space="preserve">Efectuar Mayor cantidad de visitas de verificación en campo, que incluya lista de chequeo de los distintos contenidos, compromisos y especificaciones técnicas pactadas en los contratos y/o convenios. Lo cual permitirá un monitoreo detallado y actualizado que tenga en cuenta las diferentes etapas del avance del programa. </t>
  </si>
  <si>
    <t>Contratar personal técnico que apoye la actividad de seguimiento, monitoreo y control por parte del Ministerio para adelantar mayor cantidad de visitas de verificación en campo, que incluya lista de chequeo de los distintos contenidos, compromisos y especificaciones técnicas pactadas en los contratos y/o convenios.</t>
  </si>
  <si>
    <t>Contratos de prestación de servicios suscritos</t>
  </si>
  <si>
    <t>2016-8</t>
  </si>
  <si>
    <t>Hallazgo No 8. El seguimiento no debe limitarse solo a generar alarmas, si bien lo remite al responsable del procesos, se debe realizar seguimiento permanente, con el fin de tomar medidas que mitiguen el riesgo de no llevar acabo la actividad.</t>
  </si>
  <si>
    <t>Debilidades en la formulación, ajuste y seguimiento de los planes de acción.</t>
  </si>
  <si>
    <t>Fortalecer la formulación, actualización y seguimiento  de los planes de acción y definir los criterios para la corrección y prevención de las desviaciones.</t>
  </si>
  <si>
    <t>1.Actualizar la Guía de planes de acción (DE-PD-01-G-02)
2. Elaborar instructivo para el desarrollo del formato cuadro diagnostico plan de acción (DE-PD-01-G-02-F-01) y definir criterios para la formulación de correcciones,  acciones correctivas o preventivas.
3. Ajustar el formato diagnóstico plan de acción (DE-PD-01-G-02-F-01)
4. Fortalecer las capacidades  del Grupo Planes para afianzar y unificar los criterios de seguimiento.
5. Definir lineamientos para el desarrollo de muestreos de productos reportados.</t>
  </si>
  <si>
    <t xml:space="preserve">1. Guía actualizada
2. Instructivo diagnóstico del plan de acción 
3. Formato ajustado de diagnóstico de plan de acción
4. Listado de asistencia capacitación
5. Lineamientos definidos para el desarrollo de muestreos.
</t>
  </si>
  <si>
    <t xml:space="preserve">Oficina Asesora de Planeación </t>
  </si>
  <si>
    <t>2016-9</t>
  </si>
  <si>
    <t>Hallazgo No 9. Baja ejecución indica que los recursos no fueron utilizados eficientemente con el fin de obtener un máximo beneficio para la población en los objetivos propuestos</t>
  </si>
  <si>
    <t>Inadecuada previsión, planificación e inobservancia por parte de las dependencias responsables de ejecución de los recursos financieros asignados en cada uno de los proyectos.</t>
  </si>
  <si>
    <t>Fortalecer el seguimiento de los proyectos de inversión y la ejecución de los recursos  por parte de las dependencias responsables.</t>
  </si>
  <si>
    <t xml:space="preserve">1. Actualizar procedimiento Gestión de proyectos de inversión (DE – PD – 02) e incluir criterios donde se involucre a la Oficina de Control interno de gestión y los gerentes del proyecto de inversión.
2. Estandarizar los informes de SPI, mediante la creación del formato de seguimiento.
3. Elaborar instructivo para el formato de seguimiento de SPI.
</t>
  </si>
  <si>
    <t>1. Procedimiento actualizado 
2. Creación de formato e instructivo para el diligenciamiento del mismo.</t>
  </si>
  <si>
    <t>2016-10</t>
  </si>
  <si>
    <t>Hallazgo  No 10. Programa Somos Rurales (D) 
Ausencia en la implementación de un plan de formación complementarla y atención psicosocial que abordara temáticas como: autoestima, resolución de conflictos, reconciliación, educación para la violencia basada en género, planificación familiar, salud sexual y reproductiva y sostenibilidad ambiental, entre otros, tal como lo exigía el proyecto. 
Situación presenta en los siguientes territorios: Corregimiento de Cerro Azul (Municipio de Ciénaga del Departamento de Magdalena), Corregimiento El Cinco (Municipio de Sincelejo del Departamento Sucre), Municipios La Sierra y sucre del Departamento del Cauca.</t>
  </si>
  <si>
    <t xml:space="preserve">Ausencia en la implementación de un plan de formación complementarla y atención psicosocial que abordara temáticas como: autoestima, resolución de conflictos, reconciliación, educación para la para la paz basada violencia de género, planificación familiar, salud sexual y reproductiva y sostenibilidad ambiental, entre otros, tal como lo exigía el proyecto. </t>
  </si>
  <si>
    <t xml:space="preserve">Implementar un plan de formación complementarla y atención psicosocial a las familias vinculadas del programa Somos Rurales. </t>
  </si>
  <si>
    <t xml:space="preserve">Talleres de capacitación con familias de víctimas del conflicto armado que participan en el programa Somos Rurales </t>
  </si>
  <si>
    <t>Actas de Talleres regionales con familias  (1 taller por región)</t>
  </si>
  <si>
    <t>Hallazgo  No 10. Programa Somos Rurales (D) 
Ausencia en la implementación de un plan de formación complementarla y atención psicosocial que abordara temáticas como: autoestima, resolución de conflictos, reconciliación, educación para la para, violencia basada en género, planificación familiar, salud sexual y reproductiva y sostenibilidad ambiental, entre otros, tal como lo exigía el proyecto. 
Situación presenta en los siguientes territorios: Corregimiento de Cerro Azul (Municipio de Ciénaga del Departamento de Magdalena), Corregimiento El Cinco (Municipio de Sincelejo del Departamento Sucre), Municipios La Sierra y sucre del Departamento del Cauca.</t>
  </si>
  <si>
    <t xml:space="preserve">Ausencia en la implementación de un plan de formación complementarla y atención psicosocial que abordara temáticas como: autoestima, resolución de conflictos, reconciliación, educación para la para, violencia basada en género, planificación familiar, salud sexual y reproductiva y sostenibilidad ambiental, entre otros, tal como lo exigía el proyecto. </t>
  </si>
  <si>
    <t>Fortalecer las competencias del equipo técnico que está vinculado en la ejecución de los programas del GITRIV y a sus aliados en la implementación, en cuanto al enfoque psicosocial que debe acompañar los programas de atención a víctimas del conflicto armado.</t>
  </si>
  <si>
    <t>Culminación del diseño del documento de enfoque psicosocial para orientar el plan de formación complementarla y atención psicosocial y socializar con los aliados que implementan los proyectos.</t>
  </si>
  <si>
    <t>Documento del enfoque psicosocial y acta de socialización</t>
  </si>
  <si>
    <t xml:space="preserve">Robustecer los equipos técnicos territoriales del programa Somos Rurales frente al enfoque psicosocial </t>
  </si>
  <si>
    <t>Vinculación de profesionales psicosociales para dar acompañamiento a los equipos técnicos en materia del enfoque psicosocial</t>
  </si>
  <si>
    <t>Contrato de Profesionales</t>
  </si>
  <si>
    <t>Hallazgo No 10. Programa Somos Rurales (D) 
Ausencia en la implementación de un plan de formación complementarla y atención psicosocial que abordara temáticas como: autoestima, resolución de conflictos, reconciliación, educación para la para, violencia basada en género, planificación familiar, salud sexual y reproductiva y sostenibilidad ambiental, entre otros, tal como lo exigía el proyecto. 
Situación presenta en los siguientes territorios: Corregimiento de Cerro Azul (Municipio de Ciénaga del Departamento de Magdalena), Corregimiento El Cinco (Municipio de Sincelejo del Departamento Sucre), Municipios La Sierra y sucre del Departamento del Cauca.</t>
  </si>
  <si>
    <t xml:space="preserve">Desarrollar la articulación interinstitucional con las entidades competentes para adelantar el enfoque  psicosocial y generaran las alertas tempranas a que haya lugar con las familias vinculadas al programa Somos Rurales. </t>
  </si>
  <si>
    <t>Reunión con entidades del SNARIV competentes  el enfoque psicosocial a las víctimas del conflicto armado (UARIV - Ministerio de Salud).</t>
  </si>
  <si>
    <t xml:space="preserve">Acta de Reunión de articulación </t>
  </si>
  <si>
    <t xml:space="preserve">Hallazgo  No 10. Programa Somos Rurales (D) 
Se tiene que en los Acuerdos de Subsidios firmados por el PNUD con las asociaciones que se desempeñaban como operadores del programa, se tenía contemplado la realización de "Jornadas pedagógicas sobre exigibilidad de derechos y garantías para las víctimas del conflicto, en el marco de la Ley 1448 de 2011" y dentro del proceso de verificación en campo, no se encontró evidencia razonable de la celebración de tales jornadas. </t>
  </si>
  <si>
    <t>Ausencia en el desarrollo del Plan de Capacitación de temáticas como: economía solidaria, la solidaridad  y el trabajo de equipo, tipos de organizaciones, fundamentos administrativos básicos de las organizaciones (Contabilidad básica, empresarismo rural, planeación estratégica), marco jurídico aplicable, estatutos, reglamentos, mecanismos de financiación como fondos rotatorios, entre otros temas.</t>
  </si>
  <si>
    <t>Adelantar un plan de capacitación en temáticas administrativas, financieras y de economía solidaria.</t>
  </si>
  <si>
    <t>Desarrollar talleres para la gestión administrativa, financiera y de economía solidaridad orientados a la exploración, aprendizaje y retención de herramientas que sirvan de soporte al mejoramiento individual y colectivo. En la metodología empleada se tendrá en cuenta las vivencias e imaginarios de los participantes, los cuales son los directos beneficiarios de los talleres. En estos talleres se tratarán temas como economía solidaria, trabajo en equipo, tipos de organizaciones, fundamentos administrativos básicos de las organizaciones, maro jurídico aplicable, estatuto, reglamentos y mecanismos de financiación, entre otros.</t>
  </si>
  <si>
    <t>Actas de Talleres regionales con familias (1 taller por región)</t>
  </si>
  <si>
    <t xml:space="preserve">Hallazgo No. 10. Programa Somos Rurales (D) 
Ausencia de una estrategia de comercialización que permitiera la identificación de las demandas de los aliados comerciales, diseño de planes de asistencia técnica y fortalecimiento productivo de las familias. El componente de comercialización dentro del programa se planea más como acompañamiento para la acción, aplicando estrategias incipientes o con poca visión comercial. 
Esta situación fue evidente en los siguientes territorios: Municipios La Sierra y Sucre del Departamento del Cauca. 
</t>
  </si>
  <si>
    <t xml:space="preserve">Ausencia de una estrategia de comercialización que permitiera la identificación de las demandas de los aliados comerciales, diseño de planes de asistencia técnica y fortalecimiento productivo de las familias. El componente de comercialización dentro del programa se planea más como acompañamiento para la acción, aplicando estrategias incipientes o con poca visión comercial. </t>
  </si>
  <si>
    <t xml:space="preserve">Implementar  estrategia de comercialización que incluya Alianzas Comerciales y Consolidación de mercados de los Negocios inclusivos en producción.
</t>
  </si>
  <si>
    <t>Diseñar y ejecutar estrategias de comercialización para unidades productivas que incluyan la asistencia técnica y fortalecimiento productivo, así como reuniones con aliados comerciales, establecimiento de Acuerdos Comerciales y Acuerdos de voluntades.</t>
  </si>
  <si>
    <t>Informe de Alianzas Comerciales suscritas con sus respectivos soportes.</t>
  </si>
  <si>
    <t xml:space="preserve">Hallazgo  No 10. Programa Somos Rurales (D) 
Ausencia en el acompañamiento en el diseño de marcas, etiquetas, empaques y registros requeridos para el acceso a mercados de productos con valor agregado comercializados por familias víctimas Fase II y Fase III.
Esta situación fue evidente en los siguientes territorios: Municipios La Sierra y Sucre del Departamento del Cauca. 
</t>
  </si>
  <si>
    <t>Ausencia en el acompañamiento en el diseño de marcas, etiquetas, empaques y registros requeridos para el acceso a mercados de productos con valor agregado comercializados por familias víctimas Fase II y Fase III.</t>
  </si>
  <si>
    <t xml:space="preserve">Adelantar la implementación de estrategias de comercialización asociadas al desarrollo de marcas propias, adelantadas por las organizaciones, partiendo de la identificación de necesidades en comercialización. </t>
  </si>
  <si>
    <t>Acompañar los procesos de creación, innovación y actualización de marca, etiqueta y empaque para los productos y/o derivados de la producción de las organizaciones, de acuerdo con las necesidades identificadas por cada línea productiva.</t>
  </si>
  <si>
    <t>Documento de formalización de estrategias</t>
  </si>
  <si>
    <t xml:space="preserve">Hallazgo  No 10.  Programa Somos Rurales (D) 
Ausencia en el acompañamiento en el diseño de marcas, etiquetas, empaques y registros requeridos para el acceso a mercados de productos con valor agregado comercializados por familias víctimas Fase II y Fase III.
Esta situación fue evidente en los siguientes territorios: Municipios La Sierra y Sucre del Departamento del Cauca. 
</t>
  </si>
  <si>
    <t xml:space="preserve">Identificar las necesidades en comercialización para establecer las estrategias comerciales asociadas al desarrollo de marcas propias, adelantadas por las organizaciones.
</t>
  </si>
  <si>
    <t>Capacitar sobre los procesos de registro de marcas y productos agrícolas con carácter diferenciador como elemento de agregación de valor.</t>
  </si>
  <si>
    <t>Talleres regionales con familias (1 taller por región)</t>
  </si>
  <si>
    <t xml:space="preserve">Hallazgo  No 10.  Programa Somos Rurales (D) 
Escasa socialización (con familias beneficiarias), del plan de negocios de emprendimiento diseñado para la región. Situación presentada en los municipios de: La Sierra y Sucre del Dpto. de Cauca.
</t>
  </si>
  <si>
    <t>Escasa socialización (con familias beneficiarias), del plan de negocios de emprendimiento diseñado para la región. Situación presentada en los municipios de: La Sierra y Sucre del Dpto. de Cauca.</t>
  </si>
  <si>
    <t>Incrementar la Estrategia de Resocialización de Planes de Negocios Territoriales (Incluyendo La Sierra y Sucre del Dpto. de Cauca)</t>
  </si>
  <si>
    <t>Adelantar jornadas de socialización a nivel territorial con las familias víctimas participantes de los planes de negocios inclusivos implementados.</t>
  </si>
  <si>
    <t>Actas de asistencia a Jornadas de socialización</t>
  </si>
  <si>
    <t xml:space="preserve">Hallazgo  No 10.  Programa Somos Rurales (D) 
Ausencia de un plan de formación técnica o estrategia dirigida a las personas en condición de discapacidad (PcD) , que les permita acceder a mejores oportunidades para la vinculación laboral que ofrecen las cadenas de valor identificadas en los territorios de ejecución del proyecto. Se tenía previsto beneficiar a 350 familias de víctimas con discapacidad y dentro de los resultados de las encuestas aplicadas por operadores, se tiene que este componente dentro del programa fue subestimado en los siguientes territorios: Corregimiento de Cerro Azul (Municipio de Ciénaga del Departamento del Magdalena), Corregimiento El Cinco (Municipio de Sincelejo del Departamento de Sucre), Municipios La Sierra y Sucre de Departamento del Cauca, Corregimientos Pueblo Bello y El Dos (Municipio de Turbo del Departamento de Antioquia), Corregimiento El Balsa (Municipio de Apartadó del Departamento de Antioquia). 
</t>
  </si>
  <si>
    <t xml:space="preserve">Ausencia de un plan de formación técnica o estrategia dirigida a las personas en condición de discapacidad (PcD) , que les permita acceder a mejores oportunidades para la vinculación laboral que ofrecen las cadenas de valor identificadas en los territorios de ejecución del proyecto. Se tenía previsto beneficiar a 350 familias de víctimas con discapacidad y dentro de los resultados de las encuestas aplicadas por operadores, se tiene que este componente dentro del programa fue subestimado en los siguientes territorios: Corregimiento de Cerro Azul (Municipio de Ciénaga del Departamento del Magdalena), Corregimiento El Cinco (Municipio de Sincelejo del Departamento de Sucre), Municipios La tierra y Sucre de Departamento del Cauca, Corregimientos Pueblo Bello y El Dos (Municipio de Turbo del Departamento de Antioquia), Corregimiento El Balsa (Municipio de Apartadó del Departamento de Antioquia). </t>
  </si>
  <si>
    <t>Elaborar e Implementar la estrategia de inclusión productiva rural para familias de víctimas con discapacidad.</t>
  </si>
  <si>
    <t xml:space="preserve">Diseñar e Implementar estrategia de inclusión productiva rural a familias de víctimas con discapacidad, incluyendo el desarrollo de capacitaciones y asistencia técnica, y la implementación de ajustes razonables para las personas con discapacidad, de acuerdo a los negocios inclusivos definidos para el territorio. Para esto, se realizará la articulación con la agencia de cooperación japonesa JICA y la UARIV, como entidades encargadas de la estrategia de inclusión social a víctimas con discapacidad. </t>
  </si>
  <si>
    <t xml:space="preserve"> Informe de implementación de estrategia de inclusión productiva.</t>
  </si>
  <si>
    <t xml:space="preserve">Hallazgo  No 10. Programa Somos Rurales (D)
Ausencia de estrategias pro-equidad de género que inicie con realización de un diagnóstico de igualdad en las comunidades beneficiarias y que se materialice en un plan estratégico, con un conjunto de acciones coordinadas para diferentes áreas y dirigidas por objetivos. Situación que fue evidente encontraría en el Corregimiento El Cinco (Municipio de Sincelejo del Departamento de Sucre). </t>
  </si>
  <si>
    <t xml:space="preserve">Ausencia de estrategias pro-equidad de género que inicie con realización de un diagnóstico de igualdad en las comunidades beneficiarias y que se materialice en un plan estratégico, con un conjunto de acciones coordinadas para diferentes áreas y dirigidas por objetivos. Situación que fue evidente encontraría en el Corregimiento El Cinco (Municipio de Sincelejo del Departamento de Sucre). </t>
  </si>
  <si>
    <t xml:space="preserve">Sensibilizar y promover temáticas de equidad de género con las familias víctimas que participan en el programa Somos Rurales. </t>
  </si>
  <si>
    <t>Realizar talleres con las familias participantes en el programa para la sensibilización en equidad de genero.</t>
  </si>
  <si>
    <t>Realización de Plan estratégico organizacional  que de respuesta a las necesidades en los diferentes componentes (Organizativo, Contable y Financiero, Social, Comunitario y Productivo). Que potencialice el empoderamiento interno y externo de los miembros de las asociaciones.</t>
  </si>
  <si>
    <t>Realizar Talleres e implementación sobre fortalecimiento socio organizacional.</t>
  </si>
  <si>
    <t>Actas de asistencia a: Taller de Implementación de ICO.
Taller de Plan Estratégico Organizacional.
Informe de Seguimiento y Monitoreo al Plan Estratégico.</t>
  </si>
  <si>
    <t>2016-11</t>
  </si>
  <si>
    <t xml:space="preserve">Hallazgo No 11.  Programa Escalando Sueños. Falla en la etapa de identificación y de convocatoria de las personas de cada unidad productiva. </t>
  </si>
  <si>
    <t xml:space="preserve">Los controles en cuenta por la identificación de los posibles beneficiarios de cada unidad productiva en la etapa de identificación  y de convocatoria no fueron efectivos. </t>
  </si>
  <si>
    <t>Verificar los requisitos  de los participantes de los programas con la Unidad de Victimas.</t>
  </si>
  <si>
    <t xml:space="preserve">Solicitar a la Unidad de Victimas una certificación  en la que se exprese que las Bases de Datos entregadas por la UARIV  están verificadas y que todos los posibles participantes de los programas cuentan con el RUV </t>
  </si>
  <si>
    <t>Carta oficial en donde se solicita la certificación de los participantes de las BD</t>
  </si>
  <si>
    <t xml:space="preserve">Hallazgo No 11. Programa Escalando Sueños. Debilidades en la supervisión del convenio y falta de mecanismos de seguimiento. </t>
  </si>
  <si>
    <t>Existió un retraso en el cronograma pactado.</t>
  </si>
  <si>
    <t xml:space="preserve">Realizar un acta de compromiso de recibo con los participantes para fijar la fecha y hora de entrega de maquinaría y/o insumos con anterioridad. </t>
  </si>
  <si>
    <t xml:space="preserve">Establecer dentro de los EP de los contratos y/o convenios el requisito de acta de compromiso de recibo de maquinaría oportunamente  </t>
  </si>
  <si>
    <t>Actas de compromiso de recibo firmadas por los participantes</t>
  </si>
  <si>
    <t>Hallazgo No 11. Programa Escalando Sueños. Falta de entrega de los accesorios y el curso de inducción adecuado</t>
  </si>
  <si>
    <t xml:space="preserve">Inconformidad con la forma con la que se  llevo a cabo la entrega, dado que no se proporcionó los manuales de uso y accesorios con que ven la maquinaría. </t>
  </si>
  <si>
    <t>Realizar jornadas de capacitación posterior a la entrega de maquinaria, de tal manera que se pueda resolver dudas de su funcionamiento.</t>
  </si>
  <si>
    <t>Incluir en los estudios previos de los programas que adelanta el grupo la actividad sobre capacitación en el uso adecuado de maquinaria, posterior a la entrega de la mismas (donde aplique).</t>
  </si>
  <si>
    <t>Estudios previos realizados que incluya  actividad de capacitación</t>
  </si>
  <si>
    <t xml:space="preserve">Hallazgo No 11. Programa Escalando Sueños.  No se les hizo entrega de los manuales de uso a la totalidad de los beneficiarios y los que fueron entregados estaban en idioma Chino. </t>
  </si>
  <si>
    <t xml:space="preserve">No se les hizo entrega de los respectivos manuales que dieran cuenta de las "Gráficas Didácticas" que permitieran el manejo y uso de la maquinaría entregada. </t>
  </si>
  <si>
    <t>Entregar manuales de uso de maquinaría en idioma Español</t>
  </si>
  <si>
    <t xml:space="preserve">Establecer dentro de los Estudios previos de los contratos y/o convenios el requisito de entrega de maquinaria con manuales de uso en idioma español  </t>
  </si>
  <si>
    <t xml:space="preserve">Estudios previos  realizados con el requisito de manuales de uso de maquinaria en idioma español. </t>
  </si>
  <si>
    <t>2016-12</t>
  </si>
  <si>
    <t xml:space="preserve">Hallazgo No 12. En las carpetas del Convenio 338/14, a partir del tercer pago, no se evidencia el documento que certifica los aportes realizados por ACDI/VOCA, tal como lo estipulan los parágrafos de la clausula sexta del convenio en mención: "para los desembolsos y las certificaciones de aportes, será necesario el otorgamiento de aval previo por parte del Comité Técnico, así como de los supervisores del Convenio y recibo a satisfacción de las siguientes actividades..."; las certificaciones que existen son anuales y en forma general, de tal manera que el supervisor aprobó los desembolsos sin el cumplimiento de los requisitos. </t>
  </si>
  <si>
    <t>Falta de controles en el seguimiento de la certificación de las contrapartidas</t>
  </si>
  <si>
    <t>Realizar informes en los que el aliado u operador presente la desagregación de la inversión financiada con su contrapartida, que permita el análisis financiero de la misma.</t>
  </si>
  <si>
    <t>Incluir en los informes de supervisión la desagregación de la contrapartida y el análisis financiero de la misma.</t>
  </si>
  <si>
    <t xml:space="preserve">Informe de supervisión </t>
  </si>
  <si>
    <t xml:space="preserve">Hallazgo No 12. La supervisión la haya efectuado un contratista contrariando la normatividad vigente. </t>
  </si>
  <si>
    <t>Designación de la supervisión de contratos y/o convenios a contratistas</t>
  </si>
  <si>
    <t>Designar a funcionarios de planta como supervisores a los contratos y/o convenios que desarrolle el Grupo.</t>
  </si>
  <si>
    <t>Asignar la supervisión a funcionarios de planta del Ministerio</t>
  </si>
  <si>
    <t>Actas de designación de la supervisión</t>
  </si>
  <si>
    <t>2016-13</t>
  </si>
  <si>
    <t xml:space="preserve">Hallazgo No 13. EQUIDAD DE GÉNERO   Los cambio que ha tenido la conformación del grupo de Equidad Laboral, genera que no se visualice un responsable que pueda rendir cuentas o asuma la trazabilidad de las  acciones  adelantadas por el Ministerio durante la vigencla2016. Las personas encargadas del proceso durante su vigencia anterior en su gran mayoría eran contratistas, situación que obstaculizó el acceso a la información. </t>
  </si>
  <si>
    <t xml:space="preserve">Los hechos citados denotan falencias en la articulación entre los proyectos de inversión, planes de acción y programas, lo que redunda en deficiencias de la programación de las actividades y resultados de los proyectos , los cuales impactan de forma negativa en el cumplimiento de las metas establecidas dentro  del plan estratégico institucional. Todo lo anterior, conlleva a debilidades en el proceso de planeación, seguimiento e inconsistencias en el reporte de la información al DNP  </t>
  </si>
  <si>
    <t xml:space="preserve">Fortalecimiento del subcomité de gestión del Grupo Interno de Equidad de Género para las mujeres conforme a lo establecido en la Resolución 2701 de 2017 </t>
  </si>
  <si>
    <t xml:space="preserve">Seguimiento a las acciones del  plan estratégico institucional, plan de acción y proyectos del inversión para el cumplimiento de las metas  </t>
  </si>
  <si>
    <t>Acta de Sesión de subcomité</t>
  </si>
  <si>
    <t>Grupo de Equidad de Género</t>
  </si>
  <si>
    <t>Fortalecimiento al seguimiento del proyecto de inversión:  Implementación del Enfoque de Género en el Ámbito laboral, a Nivel nacional, Código Bpin201601100019</t>
  </si>
  <si>
    <t xml:space="preserve">Seguimiento al cumplimiento de las actividades del plan de acción que se ejecutan a través del proyecto de inversión </t>
  </si>
  <si>
    <t xml:space="preserve"> documento de asignación de usuario a funcionario para hacer el seguimiento al cumplimiento de las acciones del proyecto de inversión y su reporte en los informes de avance del plan de acción y del sistema de seguimiento a proyectos de inversión -  SPI </t>
  </si>
  <si>
    <t>Mediante memorando 08SI2018170000000031597 del 28/12/2018 y entregado en fisico el 28/12/2018, el responsable envió a la Oficina de Control Interno la evidencia del cumplimiento de la actividad.</t>
  </si>
  <si>
    <t>2016-14</t>
  </si>
  <si>
    <t xml:space="preserve">Hallazgo No 14. Construcción Sede Facatativá. En el Manual de Contratación del Ministerio del Trabajo, se indica; "6.3. FACULTADES Y DEBERES DE LOS SUPERVISORES Y LOS INTERVENTORES.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Corresponde a los Supervisores e Interventores designados, cumplir los deberes generales que se enlistan a continuación, sin perjuicio de aquellos que sean definidos en el contrato o en la designación para el adecuado cumplimiento del objeto contractual:... 8. Certificar sobre el cumplimiento de ¡as obligaciones contractuales y demás requisitos para efectos de autorizar los pagos que correspondan. 9. Coordinar el recibo a satisfacción de los bienes o servicios contratados. ”
De la visita adelantada a la Sede Territorial de Cundinamarca del Ministerio del Trabajo ubicada en el municipio de Facatativá, por el ingeniero civil de la Delegada del Sector Social de la Contraloría General de la República y del análisis del Informe Técnico (Con anexos de registro fotográfico) se constató la existencia de las siguientes falencias: 
• En los baños algunas separaciones entre las divisiones en vidrio, atenían contra la privacidad de los usuarios. Esta situación obedece a la falta de la instalación de separadores o de mayor unión entre los elementos que hacen parte de las divisiones.
• El funcionamiento del sistema de cerrado de las puertas de los baños no funciona, razón por la cual estas se cierran con fuerza, sin mitigar el impacto, teniendo el riesgo a averiarse debido a que son de vidrio templado.
• Tapas en las tomas de energía sin instalarse.
</t>
  </si>
  <si>
    <t>Desconocimiento de las funciones y obligaciones que atañen al cargo o labor de supervisión e interventoría, consagrada en La Ley 1474/11 que en su Artículo 83, establece: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t>
  </si>
  <si>
    <t>Realizar capacitación a los supervisores de contrato e interventoría con el fin de afianzar y establecer conocimientos prácticos frente a sus obligaciones, responsabilidades y sanciones sobre La Ley 1474/11 y la normatividad contractual vigente.</t>
  </si>
  <si>
    <t>Realizar capacitación a nivel central y a todas las Direcciones Territoriales.</t>
  </si>
  <si>
    <t>Listado de asistencia de capacitación</t>
  </si>
  <si>
    <t>Mediante correo electrónico  del 01/05/2018, el responsable envió a la Oficina de Control Interno la evidencia del cumplimiento de la actividad.</t>
  </si>
  <si>
    <t>2016-15</t>
  </si>
  <si>
    <t xml:space="preserve">Hallazgo No 15.  Al evaluar los planes de acción se encontraron debilidades en la formulación y efectivo seguimiento de los mismos, que no permiten el oportuno ajuste y/o reprogramación de actividades y metas; lo cual afecta la consecución de sus objetivos misionales durante la vigencia auditada así como el cumplimiento del plan estratégico correspondiente al cuatrienio 2014-2018 . Adicionalmente, esta acción de mejora da cuenta del Hallazgo No 16. </t>
  </si>
  <si>
    <t>El programa Educándonos para la Paz, no tuvo ejecución durante la vigencla2016.</t>
  </si>
  <si>
    <t>Seguimiento mensual al Plan de acción en concordancia con lo establecido en los proyectos de inversión.</t>
  </si>
  <si>
    <t xml:space="preserve">Programar y realizar reuniones periódicas de seguimiento al plan de acción incluyendo las metas rezagadas en concordancia con los proyectos de inversión,  con el fin de adelantar las alertas  de la ejecución y avance de los mismos. </t>
  </si>
  <si>
    <t xml:space="preserve">Actas de reuniones </t>
  </si>
  <si>
    <t>2016-16</t>
  </si>
  <si>
    <t xml:space="preserve">Hallazgo No 16.  Debilidades en el proceso de planeación, seguimiento e inconsistencias en el reporte  en el reporte de la  información remitirá al Departamento Nacional de Planeación -DNP, lo cual ocasiona deficiencias en la programación de las actividades y resultados del Proyecto e impacta negativamente el cumplimiento de loas metas establecidas dentro del PEI, toda vez que está reportando un cumplimiento de actividades que tienen previstas adelantar durante la vigencia 2017, pero que no se ven reflejadas dentro del Plan de Acción de la presente vigencia. Adicionalmente, esta acción de mejora da cuenta del Hallazgo No 15. </t>
  </si>
  <si>
    <t>2016-17</t>
  </si>
  <si>
    <t>Hallazgo No 17. Cumplimiento de normatividad en materia de Discapacidad
En revisión de las obligaciones que son de competencia del Ministerio del Trabajo en el marco de la normatividad vigente en Discapacidad, se evidenció avances en la sensibilización a empresas colombianas sobre la promoción del empleo de las personas en condición de Discapacidad (PcD) así como acciones de capacitación en competencias para Teletrabajar, a través de un convenio con el Ministerio de Telecomunicaciones y Nuevas Tecnologías – MINTIC y Servicio Nacional de aprendizaje SENA. 
Sin embargo, durante la vigencla2016, no existen evidencias de ejecución del siguiente aspecto: 
Definición de los mecanismos para el acompañamiento en la fase inicial de inserción laboral de jóvenes adultos con discapacidad</t>
  </si>
  <si>
    <t>Persisten metas inconclusas y falta avanzar en la formulación de estrategias para la identificación de personas en situación de discapacidad, que permita aumentar el impacto de los programas de empleabilidad dirigidos a esta población y que los argumentos presentados no desvirtúan lo expresado por la CGR.</t>
  </si>
  <si>
    <t>Fortalecer la transferencia de conocimiento del programa pacto productivo</t>
  </si>
  <si>
    <t>Capacitar a los Centros de Empleo sobre la ruta de atención y empleabilidad para PcD</t>
  </si>
  <si>
    <t xml:space="preserve">1. Suscribir convenio para el desarrollo del programa pacto productivo
2. Estrategia de intervención territorial
</t>
  </si>
  <si>
    <t>Direccion de Generacion y Proteccion del Empleo</t>
  </si>
  <si>
    <t xml:space="preserve">Hallazgo No 17. Cumplimiento de normatividad en materia de Discapacidad
En revisión de las obligaciones que son de competencia del Ministerio del Trabajo en el marco de la normatividad vigente en Discapacidad, se evidenció avances en la sensibilización a empresas colombianas sobre la promoción del empleo de las personas en condición de Discapacidad (PcD) así como acciones de capacitación en competencias para Teletrabajar, a través de un convenio con el Ministerio de Telecomunicaciones y Nuevas Tecnologías – MINTIC y Servicio Nacional de aprendizaje SENA. 
Sin embargo, durante la vigencla2016, no existen evidencias de ejecución de los siguientes aspectos: 
- Promoción y reglamentación de formas alternativas de generación de ingresos para la inclusión productiva de las PcD, sus familias y cuidadores especialmente en los casos en los cuales no acceden a empleos formales.  
- Incentivo al desarrollo de negocios inclusivos y fortalecer el emprendimiento y crecimiento empresarial de las entidades que propenden por la independencia y superación de las PcD, mediante programas de intermediación de mercados que potencien la producción, la comercialización o venta de servicios generados por esta población, a partir del financiamiento con recursos y estrategias dirigidas. </t>
  </si>
  <si>
    <t>Elaboración de la Resolución que emite los lineamientos a las cajas de compensación familiar para la implementación del programa de emprendimiento y desarrollo empresarial</t>
  </si>
  <si>
    <t>1. Elaborar la Resolución</t>
  </si>
  <si>
    <t>Resolución</t>
  </si>
  <si>
    <t>Hallazgo No 17. Cumplimiento de normatividad en materia de Discapacidad
En revisión de las obligaciones que son de competencia del Ministerio del Trabajo en el marco de la normatividad vigente en Discapacidad, se evidenció avances en la sensibilización a empresas colombianas sobre la promoción del empleo de las personas en condición de Discapacidad (PcD) así como acciones de capacitación en competencias para Teletrabajar, a través de un convenio con el Ministerio de Telecomunicaciones y Nuevas Tecnologías – MINTIC y Servicio Nacional de aprendizaje SENA. . 
Sin embargo, durante la vigencla2016, no existen evidencias de ejecución del siguiente aspecto: 
Promoción de la participación de las PcD en convocatorias del Fondo Emprender y Unidades de Emprendimiento</t>
  </si>
  <si>
    <t>Sugerir al SENA la promoción de la participación de las PcD en convocatorias del Fondo Emprender y unidades de emprendimiento.</t>
  </si>
  <si>
    <t>1. Remitir un oficio sugiriendo al SENA la promoción de l a participación de las PcD en convocatorias del Fondo Emprender y unidades de emprendimiento.</t>
  </si>
  <si>
    <t xml:space="preserve">oficio </t>
  </si>
  <si>
    <t>Mediante correo electrónico  del 16/07/2018, el responsable envió a la Oficina de Control Interno la evidencia del cumplimiento de la actividad.</t>
  </si>
  <si>
    <t>2016-18</t>
  </si>
  <si>
    <t xml:space="preserve">Hallazgo No 18. Gestión Ambiental Institucional – GAL. Como resultado de la inspección realizada a las oficinas del Ministerio del Trabajo, ubicadas entre los pisos 6, 7, 10, 11, 12 y 13 del Edificio Torre Rem en Bogotá D.C., así como de los halls, baños, entre otras áreas comunes, se evidenciaron los siguientes aspectos:
1. Uso Eficiente y Ahorro de Energía: El Ministerio da cumplimiento parcial a la Ley 697 de 2001 y al Decreto 2501 de 2007 (que regulan el ahorro energético); debido a que pocos de sus espacios cuentan con luminarias de sistema T-5 y tipo Led, persistiendo el uso de tubos incandescentes en forma de rejillas. Tampoco se halló en sus instalaciones principales, sensores de movimiento, (limitado exclusivamente a los baños) sistema que ahorraría con más efectividad el consumo de energía eléctrica.
2. Disposición de Residuos Peligrosos: En lo referente a la disposición de acumuladores y/o baterías; bombillas y luminarias; residuos eléctricos y electrónicos - RAEE, toners y todo tipo de envase contaminante, se evidenció que el Ministerio no acata la normatividad, Decretos No. 1713 de 2002, 2811 de 1974 y 4741 de 2005 y Resoluciones 1511 y 1297 de 2010, debido a que no se otorga tratamiento adecuado.
3. En lo referente al depósito o centro de acopio para la disposición temporal de residuos sólidos, se observó que el Ministerio no tiene adecuadas instalaciones. Se evidenció la carencia de enchapes en pisos, techos, y paredes. Tampoco se observó la existencia de un sitio e identificación para depositar residuos peligrosos.
Componentes de GAI en Sedes Territoriales:
Como resultado de la inspección realizada a las oficinas del Ministerio del Trabajo ubicadas en las sedes territoriales de: Valle del Cauca, Sucre, Bolívar, Chocó y Tolima, la CGR evidenció los siguientes aspectos de su Gestión Ambiental:
1. Plan de Gestión Ambiental: La gestión ambiental, es un proceso que vincula interdisciplinarmente a todos los factores dentro de un mismo sistema; es así, que al interior de una entidad, no se puede concebir un verdadero Plan de Gestión Ambiental, si éste no relaciona todos los posibles actores dentro del mismo. En este sentido, las sedes territoriales de Sucre y Bolívar manifestaron que no cuentan con un Plan en la materia que sea coordinado desde Nivel Central.
2. Uso Eficiente y Ahorro de Agua: Una vez verificada las instalaciones hidráulicas y sanitarias de la muestra, se pudo evidenciar que en las territoriales de Sucre y Quibdó no tienen adaptados sistemas eficientes de ahorro de agua. (Grifos y descarga), incumpliendo lo establecido en la Ley 373 de 1997, respecto al uso eficiente y ahorro del agua.
3. Uso Eficiente y Ahorro de Energía: Verificada las instalaciones de la muestra en cuanto a luminarias de Sistema T-5 y tipo Led, la sede territorial de Sucre incumple lo establecido en Ley 607 de 2001 y Decreto 2501 de 2007. En este sentido, aunque se cuentan con bombillas ahorradoras dentro de las oficinas, la Directiva considera que “no son las adecuadas para los puestos de trabajo. Algunas se encuentran fuera de servicio”.
4. Manejo de Residuos Sólidos: Se comprobó que la sede territorial de Bolívar, carece de la instalación de receptores debidamente identificados y la presencia de bolsas plásticas identificadas por colores (Puntos Ecológicos).
5. Disposición de Residuos Peligrosos: En lo referente a la disposición de acumuladores y/o baterías; bombillas y luminarias; residuos eléctricos y electrónicos - RAEE, tóners y todo tipo de envase contaminante, se evidenció que las sedes territoriales de Quibdó y Tolima no acatan la normatividad vigente (Decretos No. 1713 de 2002 y 2811 de 1974 y 4741 de 2005 y Resoluciones 1511 y 1297 de 2010), debido a que no se otorga tratamiento adecuado a los residuos peligrosos y no cuentan con un espacio propicio para su acopio. Igualmente las territoriales de Sucre y Bolívar, aunque manifestaron que realizan el envío de los toners usados hasta las instalaciones de! Nivel Centra! del Ministerio, para los demás
Carrera 69 No. 44-35 Piso 7"* PBxT5T'¿7000 •
cQr@contra1oria-Qov.co * www.contraloria.QQv.co • Bogotá D.C., Colombla
residuos, no existen convenios firmados para la adecuada disposición final de los mismos.
</t>
  </si>
  <si>
    <t xml:space="preserve">Las situaciones detectadas tanto en las instalaciones del Nivel Central de la entidad como en la muestra de territoriales auditada, se debe por un lado, a una falta de control por parte de la entidad, consistente en labores de seguimiento y monitoreo de quienes están a cargo de las actividades ambientales, y por otro, la falta de compromiso y/o voluntad de los ejecutores de las actividades, e implementación de políticas que hacen parte de la Gestión Ambiental institucional- GAÍ. Actualmente el proceso de Gestión Ambiental dentro de! Ministerio del Trabajo no existe, ya que fue eliminado del mapa de procesos de la entidad, según lo acordado en Acta de Comité Directivo de fecha 15 de octubre de 2015.
Lo anterior trae como consecuencia directa, afectaciones al medio ambiente, materializadas en desperdicios de agua, energía, contaminación por desechos ordinarios o peligrosos; con tribuyendo a la inestabilidad de los ecosistemas existentes y poniendo en ríes contribuyendo la salud pública en general.
</t>
  </si>
  <si>
    <t>Adoptar la normatividad legal vigente en materia ambiental de acuerdo alas actividades desarrolladas por el Ministerio del Trabajo</t>
  </si>
  <si>
    <t>Actualizar matriz ambiental</t>
  </si>
  <si>
    <t>Matriz</t>
  </si>
  <si>
    <t>2016-19</t>
  </si>
  <si>
    <t xml:space="preserve">Hallazgo No 19. PROPIEDAD PLANTA Y EQUIPO. Al comparar el consolidado de activos fijos en servicio y el inventario físico se evidencia una diferencia de $ 6.791.955.832 en la identificación, individualización y valorización del inventario de activos fijos en servicio, que frente a los registros de los Estados Contables genera incertidumbre no generalizada de la cuenta 16 Propiedad Planta y Equipo y su efecto en la contrapartida 3105 Capital Fiscal. </t>
  </si>
  <si>
    <t xml:space="preserve">Deficiencias de control interno contable en los procedimientos establecidos para el registro y control de los Activos fijos del Ministerio y se incumple lo establecido en las Resoluciones 354 y 356 de 2007 de la CGN – Plan de Contabilidad Pública, Ley 87 de 1993 y el Proceso COD – ABS – M – 1 Manual de administración de bienes y servicios.  </t>
  </si>
  <si>
    <t>Identificar, validar y Ajustar  los Faltantes, por Dirección Territorial en el aplicativo de administración de bienes.</t>
  </si>
  <si>
    <t>Registro de los ajustes efectuados en el aplicativo de administración de bienes, generando los reportes para contabilidad.</t>
  </si>
  <si>
    <t>Reportes Contables generados por el aplicativo de administración de bienes.</t>
  </si>
  <si>
    <t>Mediante correo electrónico  del 21/05/2018, el responsable envió a la Oficina de Control Interno la evidencia del cumplimiento de la actividad.</t>
  </si>
  <si>
    <t xml:space="preserve">Hallazgo No 19. PROPIEDAD PLANTA Y EQUIPO.
Al comparar el consolidado de activos fijos en servicio y el inventario físico se evidencia una diferencia de $ 6.791.955.832 en la identificación, individualización y valorización del inventario de activos fijos en servicio, que frente a los registros de los Estados Contables genera incertidumbre no generalizada de la cuenta 16 Propiedad Planta y Equipo y su efecto en la contrapartida 3105 Capital Fiscal. </t>
  </si>
  <si>
    <t xml:space="preserve">Lo anterior impacta negativamente y desvirtúa el saldo real de los estados contables del Ministerio del Trabajo 2016, así mismo denota deficiencias de control interno contable en los procedimientos establecidos para el registro y control de los Activos fijos del Ministerio y se incumple lo establecido en las Resoluciones 354 y 356 de 2007 de la CGN – Plan de Contabilidad Pública, Ley 87 de 1993 y el Proceso COD – ABS – M – 1 Manual de administración de bienes y servicios.  </t>
  </si>
  <si>
    <t>Registrar la información relacionada con la descripción del hallazgo y los Reportes Contables generados por el aplicativo de administración de bienes en el Sistema Integrado de Información Financiera SIIF Nación II que entrega el Grupo de Recursos Físicos, Gestión y Administración de Bienes al Grupo de Contabilidad, con el fin de ver reflejados los valores y las transacciones en la cuenta contable de Propiedad Planta y Equipo en los Estados Contables del Ministerio del Trabajo.</t>
  </si>
  <si>
    <t>Registro de la información en el Sistema Integrado de Información Financiera SIIF Nación.</t>
  </si>
  <si>
    <t>Comprobantes Contables y Libro Auxiliar.</t>
  </si>
  <si>
    <t>2016-20</t>
  </si>
  <si>
    <t xml:space="preserve">Hallazgo No 20. Saldo Contable Vs Inventario Físico de Bienes Inmuebles. A 31 de diciembre de 2016, en los Estados consolidados del Ministerio de Trabajo, la cuenta 16-05 Terrenos, presenta un saldo por $4.368.015.933 y la cuenta 16-40 Edificaciones por $25.542902.
Contrario a lo anterior, en el inventario de bienes inmuebles reportado por Almacén, los terrenos están valorados por $4.531.334.027 y las Edificaciones por $22.311.983.075. Evidenciando una subestimación en los terrenos por 163.318.094 y una sobrestimación en las edificaciones por $3024.559.827 con su contrapartida en la cuenta 3104 Capital Fiscal.
</t>
  </si>
  <si>
    <t xml:space="preserve">Deficiencias de control interno contable en los procedimientos determinados para el registro y control de los activos fijos del ministerio y se incumple lo establecido de las Resoluciones 354 y 356 de 2007 de la CGN del plan de contabilidad pública; Ley 87 de 1993 y el proceso COD – ABS – M-1 Manual de administración de bines y servicios </t>
  </si>
  <si>
    <t>Identificar los valores de los bienes inmuebles (terrenos y edificaciones), por Dirección Territorial, validar y ajustar en el aplicativo de administración de bienes.</t>
  </si>
  <si>
    <t>Registro de los ajustes efectuados en el aplicativo de administración de bienes, generando los reportes para contabilidad</t>
  </si>
  <si>
    <t xml:space="preserve">Hallazgo No 20. Saldo Contable Vs Inventario Físico de Bienes Inmuebles
A 31 de diciembre de 2016, en los Estados consolidados del Ministerio de Trabajo, la cuenta 16-05 Terrenos, presenta un saldo por $4.368.015.933 y la cuenta 16-40 Edificaciones por $25.542902.
Contrario a lo anterior, en el inventario de bienes inmuebles reportado por Almacén, los terrenos están valorados por $4.531.334.027 y las Edificaciones por $22.311.983.075. Evidenciando una subestimación en los terrenos por 163.318.094 y una sobrestimación en las edificaciones por $3024.559.827 con su contrapartida en la cuenta 3104 Capital Fiscal.
</t>
  </si>
  <si>
    <t xml:space="preserve">Lo anterior desvirtúa el saldo real de los estados contables del Ministerio de trabajo 2016, así mismo denota deficiencias de control interno contable en lo procedimientos determinados para el registro y control de los activos fijos del ministerio y se incumple lo establecido de las Resoluciones 354 y 356 de 2007 de la CGN del plan de contabilidad pública; Ley 87 de 1993 y el proceso COD – ABS – M-1 Manual de administración de bines y servicios </t>
  </si>
  <si>
    <t>2016-21</t>
  </si>
  <si>
    <t>Hallazgo No 21. Valoración de Bienes Inmuebles (OI – D). Al 31 de diciembre de 2016 los estados contables consolidados del Ministerio de Trabajo, en la cuenta 19.99 – Valorizaciones, no tuvieron movimiento y su saldo inicial y final ascendió a $9.417.558.312, de los cuales la cuenta de terrenos se encuentra por $1.781.222.638 y de Edificaciones por $7.636.335.774, sin que se evidencie el registro de la valoración de los bienes inmuebles, con efecto en el patrimonio – 3105, tal como los establece la Circular 060 de la Contaduría General de la Nación, generando una incertidumbre a los saldos de los mismos, situación que impacta la realidad económica y patrimonial del Ministerio de Trabajo.</t>
  </si>
  <si>
    <t xml:space="preserve">Deficiencias de Control Interno Contable en los procedimientos establecidos para el registro y control de los activos fijos del Ministerio y se incumple lo establecido en las Resoluciones 354 y 356 de 2007 de la CGN del Plan de Contabilidad Pública; Ley 87 de 1993 y el Proceso COD – ABS – M-1 Manual de administración de bienes y servicios. </t>
  </si>
  <si>
    <t>Efectuar avalúos</t>
  </si>
  <si>
    <t>Mediante correo electrónico  del 17/07/2018, el responsable envió a la Oficina de Control Interno la evidencia del cumplimiento de la actividad.</t>
  </si>
  <si>
    <t>Hallazgo No 21. Valoración de Bienes Inmuebles (OI – D)
Al 31 de diciembre de 2016 los estados contables consolidados del Ministerio de Trabajo, en la cuenta 19.99 – Valorizaciones, no tuvieron movimiento y su saldo inicial y final ascendió a $9.417.558.312, de los cuales la cuenta de terrenos se encuentra por $1.781.222.638 y de Edificaciones por $7.636.335.774, sin que se evidencie el registro de la valoración de los bienes inmuebles, con efecto en el patrimonio – 3105, tal como los establece la Circular 060 de la Contaduría General de la Nación, generando una incertidumbre a los saldos de los mismos, situación que impacta la realidad económica y patrimonial del Ministerio de Trabajo.</t>
  </si>
  <si>
    <t xml:space="preserve"> Lo anterior desvirtúa el saldo real de los Estados Contables del Ministerio de Trabajo 2016, así mismo denota deficiencias de Control Interno Contable en los procedimientos establecidos para el registro y control de los activos fijos del Ministerio y se incumple lo establecido en las Resoluciones 354 y 356 de 2007 de la CGN del Plan de Contabilidad Pública; Ley 87 de 1993 y el Proceso COD – ABS – M-1 Manual de administración de bienes y servicios. </t>
  </si>
  <si>
    <t>Registro de la información entregada por el Grupo de Recursos Físicos al Grupo de Contabilidad en el Sistema Integrado de Información Financiera SIIF Nación.</t>
  </si>
  <si>
    <t>2016-22</t>
  </si>
  <si>
    <t xml:space="preserve">Hallazgo No 22. Depreciación de Inmuebles (OI – D).                                                    A 31 de diciembre de 2016, los Estados Contables Consolidados del Ministerio de Trabajo, en la cuenta contable 16.85.01 Depreciación Acumulada – Edificaciones, presenta al inicio y al final el mismo saldo contable, el cual ascendió a $2.470.937.824. Así mismo la cuenta contable 53.30 – Depreciación de Propiedades planta y Equipo, no presenta registro de los Bienes Inmuebles del Ministerio de Trabajo durante la vigencla2016.
</t>
  </si>
  <si>
    <t xml:space="preserve">El no registro del gasto por depreciación de los bienes inmuebles durante la vigencla2016 genera incertidumbre sobre el saldo en libros de los inmuebles del ministerio , de la Depreciación acumulada de edificaciones – 168501 y su contrapartida la cuenta 3105 – capital fiscal </t>
  </si>
  <si>
    <t>Efectuar mensualmente la depreciación de los bienes inmuebles en aplicativo de administración de bienes de la Entidad.</t>
  </si>
  <si>
    <t xml:space="preserve">Hallazgo No 22. Depreciación de Inmuebles (OI – D)
A 31 de diciembre de 2016, los Estados Contables Consolidados del Ministerio de Trabajo, en la cuenta contable 16.85.01 Depreciación Acumulada – Edificaciones, presenta al inicio y al final el mismo saldo contable, el cual ascendió a $2.470.937.824. Así mismo la cuenta contable 53.30 – Depreciación de Propiedades planta y Equipo, no presenta registro de los Bienes Inmuebles del Ministerio de Trabajo durante la vigencla2016.
</t>
  </si>
  <si>
    <t>2016-23</t>
  </si>
  <si>
    <t>Hallazgo No 23. Saldos Negativos por Subunidad SIIF Nación (OI)           Al verificar las diferentes subunidades del SIIF Nación de la vigencla2016 a nivel de auxiliar, se evidenciaron saldos  contrarios a la naturaleza en las cuentas contables del activo y del patrimonio, sin embargo es importante resaltar que los saldos finales en el SIIF de los estados contables consolidados al  2016, no evidencian saldos contrarios ya que los registros del activo o del patrimonio son superiores y no lo permiten, generando incertidumbre no generalizada sobre los mismos  y su impacto al patrimonio 3105.</t>
  </si>
  <si>
    <t>A razón del registro y causación de la cuenta contable Propiedad Planta y Equipo en los meses de noviembre y diciembre del año 2016 según el reporte entregado por el grupo  de Recursos Físicos Gestión y Administración de Bienes (Almacén) al Grupo de Contabilidad, "Reporte Contable vigencia- noviembre 2016".  quedaron cuentas con saldos negativos por terceros por cada una de las Subunidades a 31 de diciembre de 2016,</t>
  </si>
  <si>
    <t>Durante el mes de junio se realizaron 36 registros contables  por cada una de las sedes territoriales con corte a 30 de junio de 2017, todos éstos relacionados con la cuenta de Propiedad Planta y Equipo, quedando así depurado el hallazgo No. 23  en un 90%, (los soportes producto de estos registros fueron enviados mediante correo electrónico y físico a la oficina de Control Interno el día 17 de julio de 2017). Adicionalmente, las cuentas que todavía se encuentran con saldos negativos  serán saneadas con corte al cuarto  trimestre del presente año.</t>
  </si>
  <si>
    <t xml:space="preserve">Realizar el análisis de la información suministrada por parte del grupo de Recursos Físicos Gestión y Administración de Bienes según memorando enviado No. 08SI201741070000008746, de fecha 21 de abril de 2017 "Reporte Inventarios Físicos Conciliados con corte a 31 de diciembre de 2016".  Registrar contablemente en el Sistema Integrado de Información Financiera SIIF Nación II,  cada una de las 43  subunidades y cuentas contables, y conciliar y verificar los saldos contables registrados en el Sistema Integrado de Información Financiera SIIF Nación II, frente a los datos recibidos en el "Reporte Inventario Físico Conciliado" entregado por el Grupo de Recursos Físicos, Gestión y Administración de Bienes (almacén)                                    </t>
  </si>
  <si>
    <t xml:space="preserve">Comprobantes contables y libro auxiliar </t>
  </si>
  <si>
    <t>2016-24</t>
  </si>
  <si>
    <t>Hallazgo No 24. Reserva Liquidez FOPEP (OI)
Efectuado el seguimiento al Plan de Mejoramiento de la vigencla2015, Fila 277 Hallazgo No 29  Reserva de Liquidez FOPEP, con fecha de vencimiento el 30 de diciembre de 2016,  se estableció que al cierre de la misma no se encontraba registrada la reserva de liquidez a favor del Fondo de Pensiones Públicas para el pago de los pensionados, lo que indica que la acción de mejora no fue efectiva para subsanar la deficiencia, limitándose a solicitar conceptos a la Contaduría General de la Nación  (citado en párrafos anteriores)  y al Ministerio de Hacienda
Esta situación subestima los Estados Contables en $580.321.369.537,03 pesos moneda corriente, afectando cuentas así:
142404 - Encargo Fiduciario - Fiducia Administración y la cuenta 4705 - Fondos Recibidos FOPEP
1110 - DEPÓSITOS EN INSTITUCIONES FINANCIERAS y l a cuenta 2453 - RECURSOS RECIBIDOS EN ADMINISTRACIÓN
La CGR no encuentra registrada la Reserva de Liquidez, tal como lo establece el Decreto 1132 de 1994, subestimando la cuenta 3105 - Capital Fiscal, en los Estados Contables del Ministerio, por $580.321.369.537,03 y en el FOPEP en la cuenta 1110 - Deposito en Instituciones Financieras y la cuenta 2453 - Recursos Entregados en Administración; pero si se evidencias las cuentas de cobro del FOPEP al Ministerio del Trabajo de enero a diciembre de 2016, en donde solicita: 
(....) le remitimos cuenta de cobro ...(...) cifra que debe ser girada al Ministerio del Trabajo, por concepto de la Reserva de Liquidez de conformidad con el articulo 3 del decreto 1132 de 1994, de acuerdo al valor de la nómina básica de pensionados del Sector Público  del Orden Nacional (...)
(...) Favor consignar en la cuenta de ahorros del Bancolombia No 031-515443-97 a nombre del Consorcio FOPEP  2015(...)</t>
  </si>
  <si>
    <t>Deficiencias en el plan de inversiones y plan financiero del Ministerio</t>
  </si>
  <si>
    <t>Seguimiento a las acciones tendientes a la firma de modificación del Decreto 1132 de 1994 cuyas acciones se efectuaron por parte del Ministerio del Trabajo ante el Ministerio de Hacienda y Crédito Público</t>
  </si>
  <si>
    <t>Solicitud del estado de avance de la firma del Decreto con las modificaciones solicitadas</t>
  </si>
  <si>
    <t>2016-25</t>
  </si>
  <si>
    <t>Hallazgo No 25. Depósitos judiciales –Cobro coactivo-Demandante Mediante Oficio 0000166 del 10 de febrero de 2017 El banco Agrario de Colombia remitió a la CGR la base de datos de depósitos judiciales al 31 de diciembre de 2016, donde figura el Ministerio del Trabajo en la categoría de "Demandante en cobro coactivo", existiendo 53 títulos judiciales en estado "Pendiente de pago" por $ 309.3423.020 y el extracto bancario emitido por el Banco Agrario refleja un saldo de $317.567.047.  lo anterior subestima la cuenta 111090 otros depósitos y la cuenta 245503 Recursos Recibido en garantía (contrapartida) por $8.144.027 evidenciando deficiencias en la identificación, verificación y registro de los títulos constituidos a favor del Ministerio del Trabajo.</t>
  </si>
  <si>
    <t>Deficiencias de control interno contable y seguimiento de los derechos a favor del Ministerio del Trabajo e incumplimiento de lo establecido en las Resoluciones 354 y 356 de 2007 de la CGN del Plan de Contabilidad Pública y del artículo 3  de la Ley 87 de 1993</t>
  </si>
  <si>
    <t>Conciliar los extractos bancarios del Banco Agrario de Colombia con los títulos de depósito judicial puestos a ordenes del Grupo de Cobro Coactivo producto de las medidas de embargo decretadas dentro de los procesos de cobro coactivo.</t>
  </si>
  <si>
    <t>Remitir al Grupo de Contabilidad las copias de los  títulos de depósito recibidos mensualmente en el Grupo con el correspondiente extracto del Banco Agrario, para su respectiva conciliación, con el informe se detallarán los títulos que han ingresado  y los que se han aplicado con destino a los Fondos producto de las medidas de embargo.</t>
  </si>
  <si>
    <t>INFORME</t>
  </si>
  <si>
    <t>Mediante memorando 08SI20181205000000009826 del 17/08/2018, el responsable envió a la Oficina de Control Interno la evidencia del cumplimiento de la actividad POR PARTE DEL Coordinador Grupo Cobro Coactivo.</t>
  </si>
  <si>
    <t xml:space="preserve">Oficina Asesora Juridica </t>
  </si>
  <si>
    <t>Hallazgo No 25. Depósitos Judiciales - Cobro Coactivo - Ministerio de Trabajo Demandante (OI).                                                                                 Al cierre de la vigencia, el Ministerio de Trabajo registró títulos judiciales en estado "Pendiente de Pago" en las cuentas de orden deudoras 83.10.02 Bonos, Títulos y Especies No Colocados - Títulos, con su contrapartida cuenta de orden acreedora 89.15.03 Bonos, Títulos y Especies No Colocados; por $298.833.989, los cuales al compararlos con el saldo de $317.567.047, registrado en el extracto del Banco Agrario arroja una diferenciador $8.144.027, evidenciando una subestimación en la cuenta de orden por el mismo valor.</t>
  </si>
  <si>
    <t xml:space="preserve">Una vez verificados y conciliados los títulos físicos, el cuadro de la base de datos con el total de los Títulos de Depósito Judicial detallado y el extracto del Banco Agrario con corte a 31 de Diciembre de 2016, de la cuenta No. 110019196004, documentos que el grupo de Cobro Coactivo entregó al grupo de Contabilidad, se evidencia que existe diferencia entre el extracto del Banco Agrario y el Total de los Títulos reportados en $18.742.057,64 </t>
  </si>
  <si>
    <t xml:space="preserve">Verificar y conciliar mensualmente los títulos físicos, el cuadro de la base de datos con el total de los Títulos de Depósito Judicial detallado y el extracto del Banco Agrario , de la cuenta No. 110019196004, documentos que el grupo de Cobro Coactivo entrega al grupo de Contabilidad, evidenciando si existe diferencia entre el extracto del Banco Agrario y el Total de los Títulos reportados, hasta alcanzar el 0% de diferencia entre cada uno de ellos </t>
  </si>
  <si>
    <t>Ingresar los valores de los títulos pendientes de pago  en las cuentas de Orden y de Control del Ministerio del Trabajo en el Sistema Integrado de Información Financiera SIIF Nación, realizando un correcto procedimiento establecido en el Régimen de la Contabilidad Pública de la Contaduría General de la Nación, mediante las normas básicas de la Revelación Plena y la Importancia Relativa o Materialidad. Adicionalmente, se informa que se seguirá en mejora continua en la depuración de la diferencia para el año 2017 por el grupo de Contabilidad, con el acompañamiento de Cobro Coactivo.</t>
  </si>
  <si>
    <t xml:space="preserve">Cuadro de Conciliación; comprobante contable y Libro Auxiliar </t>
  </si>
  <si>
    <t>2016-26</t>
  </si>
  <si>
    <t>Hallazgo No 26. Depósitos Judiciales Consignados por el Ministerio del Trabajo - Demandado (OI). El Decreto 272 de 17 de febrero de 2015, el cual reglamenta la Ley 1743 de 2014, establece los procedimientos necesarios para el recaudo y la ejecución de los recursos que integran el Fondo para la Modernización, Descongestión y Bienestar de la Administración de Justicia determinando la prescripción de los depósitos judiciales a favor de dicho Fondo.
En el literal E, del Artículo 3 de la Ley 87 de 1993 se establecen idas características del control interno, (...) Todas las transacciones de las entidades deberán registrarse en forma exacta veraz y oportuna, de forma tal que permita preparar informes operativos, administrativos y financieros (...)”
Resoluciones 354 y 356 de 2007 de la CGN, del Plan de Contabilidad Publica, establece que el proceso contable debe asegurar la oportunidad y confiabilidad de la información y de sus registros, todas las transacciones de las entidades deberán registrarse en forma exacta, veraz y oportuna.</t>
  </si>
  <si>
    <t>Deficiencias de control interno al no existir una adecuada conciliación, control y seguimiento; adicionalmente, el riesgo de prescripción de los derechos a favor del Ministerio del Trabajo, de acuerdo con lo establecido en el Decreto 272 de 2015, e incumple lo establecido en el Artículo 3 de la Ley 87 de 1993 y Resoluciones 354 y 356 de 2007 emanadas de la CGN - Plan de Contabilidad Publica</t>
  </si>
  <si>
    <t>Una vez recibido el informe de la Oficina Asesora Jurídica-Grupo de Defensa Judicial sobre los depósitos judiciales consignados por el Ministerio del Trabajo, se procederá a realizar el registro contable en las cuentas correspondientes con el fin de cumplir las normas básicas de causación y revelación.</t>
  </si>
  <si>
    <t>Registro de la información de los depósitos judiciales en las cuentas contables del Misterio del Trabajo, en el Sistema de Integrado de Información Financiera SIIF Nación.</t>
  </si>
  <si>
    <t>Comprobante contable y libro auxiliar</t>
  </si>
  <si>
    <t xml:space="preserve">Hallazgo No 26. Depósitos Judiciales Consignados por el Ministerio del Trabajo - Demandado. Mediante oficio 0000166 del 10 febrero 2017, el Banco Agrario de Colombia remitió a la CGR la base de datos de los depósitos judiciales al 31 de diciembre de 2016, donde figura la categoría “Ministerio del Trabajo — Demandado”, siendo consignante el Ministerio, sin que se evidencien los registros contables mediante los cuales se puedan verificar y analizar los asientos correspondientes, subestimando los estados contables por $46.421.174 en la cuenta 142503 Depósitos Judiciales Entregados en Garantía y la cuenta 310501 Capital Fiscal-Nación (contrapartida).
Lo anterior  evidencia deficiencias de control interno al no existir una adecuada conciliación, control y seguimiento; adicionalmente, el riesgo de prescripción de los derechos a favor del Ministerio del Trabajo, de acuerdo con lo establecido en el Decreto 272 de 2015, e incumple lo establecido en el Artículo 3 de la Ley 87 de 1993 y Resoluciones 354 y 356 de 2007 emanadas de la CGN - Plan de Contabilidad Pública.
</t>
  </si>
  <si>
    <t>Deficiencias de control interno al no existir una adecuada conciliación, control y seguimiento; adicionalmente, el riesgo de prescripción de los derechos a favor del Ministerio del Trabajo, de acuerdo con lo establecido en el Decreto 272 de 2015</t>
  </si>
  <si>
    <t>Solicitar  a los despachos judiciales responsables de las cuentas donde se constituyeron los títulos que relacionan al Ministerio del Trabajo</t>
  </si>
  <si>
    <t>Oficio dirigido a los despachos judiciales solicitando información, entrega y/o corrección de los depósitos  judiciales donde está relacionado el Ministerio del Trabajo.</t>
  </si>
  <si>
    <t xml:space="preserve">Mediante memorando 08SI2018112200000010139 del 26/04/2018, el responsable envió a la Oficina de Control Interno la evidencia del cumplimiento de la actividad </t>
  </si>
  <si>
    <t>Deficiencias de control interno al no existir una adecuada conciliación, control y seguimiento; adicionalmente, el riesgo de prescripción de los derechos a favor del Ministerio del Trabajo, de acuerdo con lo establecido en el Decreto 272 de 2016</t>
  </si>
  <si>
    <t>Solicitar  información a las entidades que son o fueron partes dentro del procesos judicial en el que se constituyó el depósito judicial en el que se encuentra relacionado el Ministerio del Trabajo</t>
  </si>
  <si>
    <t>Oficio dirigido a las entidades que fueron demandadas del procesos judicial en el que se constituyó el depósito judicial en el que se encuentra relacionado el Ministerio del Trabajo</t>
  </si>
  <si>
    <t xml:space="preserve">Hallazgo No 26.  Depósitos Judiciales Consignados por el Ministerio del Trabajo - Demandado. Mediante oficio 0000166 del 10 febrero 2017, el Banco Agrario de Colombia remitió a la CGR la base de datos de los depósitos judiciales al 31 de diciembre de 2016, donde figura la categoría “Ministerio del Trabajo — Demandado”, siendo consignante el Ministerio, sin que se evidencien los registros contables mediante los cuales se puedan verificar y analizar los asientos correspondientes, subestimando los estados contables por $46.421.174 en la cuenta 142503 Depósitos Judiciales Entregados en Garantía y la cuenta 310501 Capital Fiscal-Nación (contrapartida).
Lo anterior  evidencia deficiencias de control interno al no existir una adecuada conciliación, control y seguimiento; adicionalmente, el riesgo de prescripción de los derechos a favor del Ministerio del Trabajo, de acuerdo con lo establecido en el Decreto 272 de 2015, e incumple lo establecido en el Artículo 3 de la Ley 87 de 1993 y Resoluciones 354 y 356 de 2007 emanadas de la CGN - Plan de Contabilidad Pública.
</t>
  </si>
  <si>
    <t>Deficiencias de control interno al no existir una adecuada conciliación, control y seguimiento; adicionalmente, el riesgo de prescripción de los derechos a favor del Ministerio del Trabajo, de acuerdo con lo establecido en el Decreto 272 de 2017</t>
  </si>
  <si>
    <t>Reportar la Subdirección Administrativa y Financiera, Grupo de Contabilidad de depósitos judiciales objeto de registro contable</t>
  </si>
  <si>
    <t>Informe a la Subdirección Administrativa y Financiera, Grupo de Contabilidad reportando los depósitos judiciales que conforme a la información suministrada por los despachos judiciales son objeto de registro contable</t>
  </si>
  <si>
    <t>2016-27</t>
  </si>
  <si>
    <t xml:space="preserve">Hallazgo No 27. El Ministerio de Trabajo a 31 de diciembre de 2016, reporto a la Contaduría General de la Nación los saldos de la situación Financiera y los resultados de sus operaciones consolidadas del Fondo de Riesgos Laborales, los estados contables de la vigencla2016 no estaban dictaminados por Revisor Fiscal, generando incertidumbre sobre el valor definitivo de los mismos.
Así mismo se incumplió lo establecido en la cláusula Tercera – Obligaciones: Productos e Informes a Entregar “Estados Financieros”
</t>
  </si>
  <si>
    <t>No se consideró en el contrato 239-2015 del encargo fiduciario una obligación que permitiera la exclusividad del Revisor Fiscal para el Fondo de Riesgos Laborales.</t>
  </si>
  <si>
    <t>En el nuevo contrato de encargo fiduciario, se estableció una obligación para la  exclusividad del Revisor Fiscal del Fondo de Riesgos Laborales.</t>
  </si>
  <si>
    <t>Estados Financieros dictaminados por el Revisor Fiscal y presentados ante el Ministerio hasta el día 10 de febrero de 2018 con sus respectivas notas explicativas a los mismos.</t>
  </si>
  <si>
    <t xml:space="preserve">Estados Financieros dictaminados por el Revisor Fiscal </t>
  </si>
  <si>
    <t>Dirección de Riesgos Laborales</t>
  </si>
  <si>
    <t>2016-28</t>
  </si>
  <si>
    <t>Hallazgo No 28. Otros Activos Intangibles - Software Fondo de Riesgos Laborales (OI - D)Se evidenció una diferencial comparar los Estados Contables del Ministerio de Trabajo del SIIF NACIÓN en la Sub Unidad 36-01-01-0003 MPS - FONDO DE RIESGOS LABORALES en la cuenta contable 19 - otros Activos por $1.916.666.666, frente a los Estados Contables dictaminados por Revisor Fiscal del Fondo, los cuales corresponden al registro del Software que utiliza el Fondo de Riesgo laborales para el registro de toda la información financiera y económica del mismo.</t>
  </si>
  <si>
    <t>Valorar los Estados Contables del Fondo de Riesgos Laborales en la cuenta 19 - Otros Activos y su afectación al patrimonio 3105 Capital Fiscal por $1.916.666.666, no obstante, los estados contables consolidados del Ministerio no se ven afectados. Así mismo, incumple lo establecido en el Contrato de Encargo Fiduciario 239 del 31 de julio de 2015.</t>
  </si>
  <si>
    <t>Subsanar el hallazgo y dar cumplimiento con el Régimen de Contabilidad Pública y el manual de procedimiento Contable. Registrar en el informe mensual del Fondo de Riesgos Laborales, el software y la amortización del mismo, en las cuentas contables correspondientes.</t>
  </si>
  <si>
    <t>Cumplir la normatividad vigente  de la Contaduría General de la Nación,  El Fondo de Riesgos Laborales debe  registrar el valor del Software en la contabilidad del fondo y su amortización mensual.</t>
  </si>
  <si>
    <t>Oficio de autorización del Ministerio del Trabajo, para la Fiduprevisora del registro contable y que incluya la revisión de la amortización mensual en los informes del fondo.</t>
  </si>
  <si>
    <t>2016-29</t>
  </si>
  <si>
    <t>Hallazgo No 29. Otros Activos Intangibles - Software Consorcio FOPEP 2015 (OI-D) Se evidenció una diferencial comparar los Estados Contables del Ministerio de Trabajo del SIIF NACIÓN en la Sub Unidad 36-01-02-0003 MPS - FONDO DE PENSIONES PÚBLICAS en la cuenta contable 19 - Otros Activos por $5.054.456.190, frente a los Estados Contables dictaminados por Revisor Fiscal del Fondo, los cuales corresponden al registro del Software que utiliza el Fondo Pensiones Públicas para el registro de toda la información financiera y económica del mismo.</t>
  </si>
  <si>
    <t>Valorar los Estados Contables del Fondo de Pensiones Públicas-FOPEP en la cuenta 19 - otros Activos y su afectación al patrimonio 31-05 Capital Fiscal por $ 5,054,456,190, no obstante, los estados contables consolidados del Ministerio no se ven afectados. Así mismo incumple lo establecido en el Contrato de Encargo Fiduciario 296 de! 1 de diciembre de 2015</t>
  </si>
  <si>
    <t>Subsanar el hallazgo y dar cumplimiento con el Régimen de Contabilidad Pública y el manual de procedimiento Contable. Registrar en el informe mensual del Fondo de Pensiones Públicas-FOPEP, el software y la amortización del mismo, en las cuentas contables correspondientes.</t>
  </si>
  <si>
    <t>Cumplir con la normatividad vigente  de la Contaduría General de la Nación, registrando el valor del Software en la contabilidad del fondo y su amortización mensual.</t>
  </si>
  <si>
    <t>Oficio de autorización del Ministerio del Trabajo, para el Consorcio Fopep 2015 del registro contable y   que incluya la revisión de la amortización mensual en los informes del fondo</t>
  </si>
  <si>
    <t>Mediante correo electrónico  del 22/05/2018, el responsable envió a la Oficina de Control Interno la evidencia del cumplimiento de la actividad.</t>
  </si>
  <si>
    <t>2016-30</t>
  </si>
  <si>
    <t>Hallazgo No 30. Otros Activos intangibles - Software Colombia Mayor. Se evidenció una subestimación en los estados contables del Fondo, al comparar los Estados Contables del Ministerio de Trabajo del SIIF NACIÓN, en la Sub Unidad 36-01-01-0003 MRS - FONDO DE SOLIDARIDAD PENSIONAL, en la cuenta contable 19 - otros Activos, por $956.894.958 y su contrapartida en el Patrimonio - 3105, frente a los Estados Contables dictaminados por Revisor Fiscal del Fondo, los cuales corresponden al registro del Software que utiliza el Fondo de Solidaridad Pensiona! para el registro de toda la información financiera y económica del mismo, no obstante los estados contables consolidados del Ministerio no se ven afectados.</t>
  </si>
  <si>
    <t>Registrar los Estados Contables del Fondo de Solidaridad Pensional en la cuenta 19 - otros Activos y su afectación al patrimonio 31-05 Capital Fiscal por $1,594,824,930, no obstante, los estados contables consolidados del Ministerio no se ven afectados. Así mismo incumple lo establecido en el Contrato de Encargo Fiduciario 216 del 24 de mayo de 2013.</t>
  </si>
  <si>
    <t>Subsanar el hallazgo y dar cumplimiento con el Régimen de Contabilidad Pública y el manual de procedimiento Contable. Registrar en el informe mensual del Fondo de Solidaridad Pensional, el software y la amortización del mismo, en las cuentas contables correspondientes.</t>
  </si>
  <si>
    <t>Obedecer con la normatividad vigente  de la Contaduría General de la Nación, registrando el valor del Software en la contabilidad del fondo y su amortización mensual.</t>
  </si>
  <si>
    <t>Oficio de autorización del Ministerio del Trabajo, para el Consorcio Colombia Mayor del registro contable y  que incluya la revisión de la amortización mensual en los informes del fondo</t>
  </si>
  <si>
    <t>2016-31</t>
  </si>
  <si>
    <t xml:space="preserve">Hallazgo No 31.  Depreciación Bienes Muebles (OI- D)
A 31 de diciembre de 2016, en los Estados Contables Consolidados del Ministerio de Trabajo, la cuenta 53.30 – Depreciación de Propiedades Planta y Equipo con saldo $164.928.131 y su contrapartida la cuenta 16 85 – Depreciación Acumulada con saldo de -$11.9785.054 genera incertidumbre el valor, cálculo y el registro de esta ya que no se pudo identificar como se calcula por parte del Ministerio de Trabajo. </t>
  </si>
  <si>
    <t>Lo anterior impacta negativamente y desvirtúa el saldo real de los Estados Contables del Ministerio de Trabajo 2016, así mismo denota deficiencias de Control Interno Contable en los procedimientos establecidos para el registro y control de los activos fijos del Ministerio y se incumple lo establecido en las Resoluciones 354 y 356 de 2007 de la CGN del plan de Contabilidad Pública, Ley 87 de 1993 y el proceso COD –ABS- M – 1 Manual de administración de bienes y servicios.</t>
  </si>
  <si>
    <t>Efectuar mensualmente la depreciación de los bienes muebles en aplicativo de administración de bienes de la Entidad.</t>
  </si>
  <si>
    <t>Mediante correo electrónico  del 26/07/2018, el responsable envió a la Oficina de Control Interno la evidencia del cumplimiento de la actividad.</t>
  </si>
  <si>
    <t xml:space="preserve">Hallazgo No 31. Depreciación Bienes Muebles (OI- D)
A 31 de diciembre de 2016, en los Estados Contables Consolidados del Ministerio de Trabajo, la cuenta 53.30 – Depreciación de Propiedades Planta y Equipo con saldo $164.928.131 y su contrapartida la cuenta 16 85 – Depreciación Acumulada con saldo de -$11.9785.054 genera incertidumbre el valor, cálculo y el registro de esta ya que no se pudo identificar como se calcula por parte del Ministerio de Trabajo. </t>
  </si>
  <si>
    <t>Mediante correo electrónico  del 30/07/2018, el responsable envió a la Oficina de Control Interno la evidencia del cumplimiento de la actividad.</t>
  </si>
  <si>
    <t>2016-32</t>
  </si>
  <si>
    <t>Hallazgo No 32. Contabilización Pago Sentencias Judiciales (OI) El Ministerio del Trabajo realizó el pago de Sentencias Judiciales durante la Vigencla2016; en estos pagos no se reconocieron los intereses y fueron dirigidos a la cuenta por pagar de la causación realizada. Por tanto, se encuentra subestimada la cuenta 5801 intereses por $144.174.442 con afectación en la cuenta 5314 Provisión para Contingencias por el mismo valor.</t>
  </si>
  <si>
    <t xml:space="preserve">No se  Reconoció el valor de los intereses aparte del valor de la condena en la cuenta contable 5801 interés. El registro de la Provisión Contable se realiza de manera Trimestral con la Información entregada por la OAJ, en este registro se contabilizó el 100% del valor de la Condena en la cuenta contable provisión para contingencias 271005 Litigios y su contrapartida 531401. </t>
  </si>
  <si>
    <t>Reconocer y Causar el valor de los intereses del pago de las sentencias judiciales a la cuenta contable 5801 Interés, disminuyendo el valor de la condena en la cuenta contable 531401 - Provisión para Contingencias Litigios a partir de la vigencla2017 con el fin no subestimar la cuenta 5801 Intereses y de esta manera cumplir con lo reglamentado en el Plan General de Contabilidad Pública bajo el principio de Causación y Reconocimiento contable.</t>
  </si>
  <si>
    <t>Reconocer el valor de los Intereses en la Cuenta Contable 5801 en el momento de realizar la provisión contable para las Sentencias Judiciales, con la información entregada por la OAJ  - Procesos Judiciales disminuyendo el valor de la condena en la Cuenta Contable  531401 Litigios .</t>
  </si>
  <si>
    <t>Comprobantes Contables y Libro Auxiliar</t>
  </si>
  <si>
    <t>Mediante correo electrónico  del 24/07/2018, el responsable envió a la Oficina de Control Interno la evidencia del cumplimiento de la actividad.</t>
  </si>
  <si>
    <t>2016-33</t>
  </si>
  <si>
    <t>Hallazgo No 33. Recaudo Presupuestal de Rendimientos Financieros (OI).  Existe una diferencia entre el informe de ejecución presupuestal de ingresos SIIF del Ministerio de Trabajo que reporta $3.867.538.527,33 y los soportes allegados por la Tesorera, del movimiento producido en la vigencla2016 en el rubro presupuestal 24-001-8, que corresponde a $1.566.640.536,29, esto indica que no se encuentran identificados $2.300.897.991,04, lo cual genera incertidumbre en la cuenta 147090 Otros deudores con contrapartida en la cuenta 572080 Recaudos.</t>
  </si>
  <si>
    <t>Analizar las partidas de ingreso y la inobservancia de las normas que en materia contable y presupuestal rigen la materia, al igual que el deficiente control.</t>
  </si>
  <si>
    <t>Verificar los libros auxiliares del Sistema Integrado de Información Financiera SIIF para las cuentas contables 572080 Recaudos, 147090 Otros Deudores, compararlos con el listado reportado por el Grupo de Tesoreria y la Ejecución Presupuestal de Ingresos del Ministerio del Trabajo.</t>
  </si>
  <si>
    <t>Realizar conciliación a cada una de las cuentas contables detalladas en la acción de mejora, verificando así los valores reportados en los listados allegados por el Grupo de Tesorería del movimiento producido en la vigencla2016, correspondiente al rubro presupuestal 24-001-8.</t>
  </si>
  <si>
    <t>Libros Auxiliares emitidos por el Sistema Integrado de Información Financiera SIIF</t>
  </si>
  <si>
    <t>2016-34</t>
  </si>
  <si>
    <t>Hallazgo No 34. Medidas Adoptadas por el Ministerio de Trabajo Vigencla2016 para la aplicación de los Estándares Internacionales de Información Financiera NIIF (OI). No se evidenció que los Fondos Cuenta adscritos al Ministerio de Trabajo  (Fondo de Solidaridad Pensional - Colombia Mayor - Consorcio 2013, Fondo de Pensiones Públicas- FOPEP, Fondos de Riesgos Laborales); hubiesen desarrollado el inicio de las actividades, procedimientos y políticas para la aplicación del nuevo Marco Normativo expedido por la CGN, que permita establecer la identificación, depuración y el saneamiento de las cifras de los Activos  (Cuentas por Cobrar) y su contrapartida en el Patrimonio, con el fin de garantizar que los saldos iniciales cumplan con los criterios de reconocimiento, mediación, presentación y revelación. Por lo tanto, se evidencian deficiencias importantes en la depuración y reconocimiento de algunos activos registrados en los Estados Contables en la cuenta Propiedad Planta y Equipo; como la valoración de activos inservibles, su uso, la identificación de la vida útil de estos, el reconocimiento del desgaste o del gasto por depreciación, que afecta la depreciación acumulada.</t>
  </si>
  <si>
    <t>Evidenciar en el Ministerio, la existencia de cronogramas de planeación que contemplen el inicio de las actividades; tampoco procedimientos y políticas desarrollados para la aplicación del nuevo Marco Normativo expedido por la CGN, que permita establecer el inicio  de la identificación, depuración y el saneamiento de las cifras de los Activos, Pasivos y Patrimonio, que garantice que los saldos iniciales bajo el nuevo Marco Normativo cumplan con los criterios de reconocimiento, mediación, presentación y revelación.</t>
  </si>
  <si>
    <t>Cumplir con la preparación, formulación y ejecución de la implementación del Marco Normativo en el área de contabilidad mediante el proceso de Aplicación de los Estándares Internacionales de Información Financiera, desarrollando los plazos y los requisitos que establece la Contaduría General de la Nación.</t>
  </si>
  <si>
    <t>Realizar el proceso de implementación, incorporación de políticas y la aplicación del Nuevo Marco Normativo para la Preparación y Presentación de la Información Financiera aplicando las Normas Internacionales en el Ministerio de trabajo, Según la Resolución 693 de diciembre de 2016, Resolución 533 del 08 de octubre de 2015 y el Instructivo 002 de Octubre de 2015.</t>
  </si>
  <si>
    <t>Políticas del Ministerio de Trabajo. Estado de la Situación Financiera de Apertura.           Revelaciones a los Estados Financieros</t>
  </si>
  <si>
    <t>2016-35</t>
  </si>
  <si>
    <t>Hallazgo  No 35.  Procedimiento de atención conciliaciones.    procedimiento de atención a conciliaciones en que es vinculada la entidad GJ-PD01 del 1 de septiembre de 2014, dispone que en su actividad 15 el  apoderad o judicial le corresponde  "asistir a la audiencia de conciliación en el Despacho correspondiente en la fecha y hora señalada dando a  conocer la decisión adoptada por el comité".  Revisadas las carpetas contentivas de las conciliaciones prejudiciales, se observa que la solicitud radicada No 921/16 en la Procuraduría Judicial II Administrativa del Cesar fue declarada fallida por inasisistencla del apoderado del Ministerio de Trabajo, segun constancia del 2 de noviembre de 2016.</t>
  </si>
  <si>
    <t>Deficiencia en el control de la asistencia de las audiencias prejudiciales en el territorio nacional</t>
  </si>
  <si>
    <t>Socializar a los Directores Territoriales   la responsabilidad a    asistir a las audiencias prejudiciales, recordándoles el riesgo de la inasistencia.</t>
  </si>
  <si>
    <t>Realizar procesos de Socialización   de atención a las  conciliaciones dirigido a  los directores territoriales utilizando medios  de comunicación  como Teleconferencia, memorandos, correos electrónicos, y un instructivo  que permita socializar lo referido.</t>
  </si>
  <si>
    <t>Teleconferencia, realizar   Instructivo,   recordatorios  correo electrónicos:                 1  Acta donde se evidencia la teleconferencia   
1  Acta reunión         
Un instructivo                                   Correos electrónico solicitando  realizar conciliaciones</t>
  </si>
  <si>
    <t>2016-36</t>
  </si>
  <si>
    <t xml:space="preserve">Hallazgo No 36. Gestión Documental (OI). La Ley General de Archivos - Ley 594 de 2000 y el Acuerdo No. 002 del 14 de marzo de 2014, expedido por el Archivo General de la Nación, establecieron los criterios básicos para la creación, conformación, organización, control y consulta de los expedientes de archivo y se dictaron otras disposiciones.
El artículo 7 de dicho acuerdo señala lo siguiente: “Gestión del expediente. La gestión es la administración interna del expediente durante su etapa activa y se refiere a las acciones y operaciones que se realizan durante el desarrollo de un trámite, actuación o procedimiento que dio origen a un expediente; comprende operaciones como la creación del expediente, el control de los documentos, la foliación o paginación, la ordenación interna de los documentos, el inventario y cierre”. De igual manera, en parágrafo del artículo 12 prevé: "La persona o dependencia responsable de gestionar el expediente durante su etapa de trámite, está obligada a elaborar la hoja de control por expediente, en la cual se consigne la información básica de cada tipo documental...”.
Sin embargo, al analizar los expedientes contractuales: 441/13; 347 y 354 de 2014; 219/15; 071,089, 394, 381 y 457 de 2016, 217, 223, 226, 229, 260 y 354 de 2015 se evidenció que no contienen la hoja de control del expediente, no se encuentran foliados o están foliados parcialmente; existen documentos que no corresponden al expediente; no se encuentra la obligación presupuesta! ni la orden de pago; tienen varias copias del mismo documento, etc., lo cual afecta la completitud del mismo y dificulta efectuar los seguimientos y revisiones a que haya lugar.
</t>
  </si>
  <si>
    <t>falta de mecanismos de control en la gestión documental dentro de la entidad, documentación, específicamente falta de seguimiento por parte del Grupo de Administración Documental de la Subdirección Administrativa y Financiera, lo que dificulta la utilización y conservación de dicha</t>
  </si>
  <si>
    <t>Realizar jornadas de capacitación específicamente a las áreas de Gestion contractual y la Oficina Asesora Jurídica con el fin de socializar la normatividad expedida por el Archivo General de la Nación, en lo relacionado con la organización, conservación, foliación o paginación, consulta y control de los documentos y expedientes a cargo de estas dependencias.</t>
  </si>
  <si>
    <t>Realizar capacitación</t>
  </si>
  <si>
    <t>Listados de asistencia</t>
  </si>
  <si>
    <t>2016-37</t>
  </si>
  <si>
    <t xml:space="preserve">Hallazgo No 37. Pagos a Colombla Compra Eficiente (D). El artículo 25 de la Ley 80 de 1993, que regula el principio de economía, establece en el numeral 6: “Las entidades estatales abrirán licitaciones e iniciarán procesos de suscripción de contratos, cuando existan las respectivas partidas o disponibilidades presupuéstales.” Esto con la finalidad de garantizar que las entidades públicas cuenten con los recursos necesarios para asumir las obligaciones pecuniarias.
En el mismo sentido, el Decreto 111 de 1993, en el artículo 71, señala: “Todos los actos administrativos que afecten las apropiaciones presupuéstales deberán contar con certificados de disponibilidad previos que garanticen la existencia de apropiación suficiente para atender estos gastos.
Igualmente, estos compromisos deberán contar con registro presupuesta! para que los recursos con él financiados no sean desviados a ningún otro fin. En este registro se deberá indicar claramente el valor y el plazo de las prestaciones a las que haya lugar. Esta operación es un requisito de perfeccionamiento de estos actos administrativos.
En consecuencia, ninguna autoridad podrá contraer obligaciones sobre apropiaciones inexistentes, o en exceso del saldo disponible, o sin la autorización previa del Confis o por quien éste delegue, para comprometer vigencias futuras y la adquisición de compromisos con cargo a los recursos del crédito autorizados...”
Significa esto, que una entidad no puede iniciar un proceso de contratación sin disponibilidad presupuesta! que respalde totalmente las obligaciones pecuniarias que adquirirá. La disponibilidad presupuesta! debe cubrir el valor total en que se calcula e! costo de los bienes, obras o servicios, de manera que si la entidad sólo cuenta con una parte de los recursos no puede iniciar el proceso de contratación.
Contrario a lo anterior, las Direcciones Territoriales de! César y el Vichada, durante la vigencla2015 adelantaron procesos de adquisición de dotación a través de la plataforma de COLOMBlA COMPRA EFICIENTE, generándose, durante la vigencla2015, órdenes de compra 5749 - 5750 y 5137, sin haber generado a través del SIIF Nación los respectivos registros presupuéstales de compromiso; aunque si se recibieron a satisfacción los elementos de las órdenes de compra mencionadas y sin que a la fecha de revisión de la CGR (mayo 2017) se hubieran efectuado pagos con cargo a las mismas.
</t>
  </si>
  <si>
    <t>inobservancia de las normas que en materia contractual y presupuestal que rigen la materia, al igual que deficiente control, lo cual conllevó a que existan problemas para realizar el pago a  Eficiente y en la actualidad se encuentre en mora.</t>
  </si>
  <si>
    <t>Proyectar Resolución para realizar el pago de las órdenes de compra de las Direcciones Territoriales de Cesar y Vichada, con cargo a la actual vigencia amparados en los conceptos del Ministerio de Hacienda y Crédito Público y de la Oficina Asesora Jurídica del Ministerio del Trabajo.</t>
  </si>
  <si>
    <t>Proyectar Resolución y realizar seguimiento para su aprobación.</t>
  </si>
  <si>
    <t>Resolución para pago</t>
  </si>
  <si>
    <t>Mediante correo electrónico  del 25/07/2018, el responsable envió a la Oficina de Control Interno la evidencia del cumplimiento de la actividad.</t>
  </si>
  <si>
    <t xml:space="preserve">Hallazgo No 37. Pagos a  Eficiente (D). El artículo 25 de la Ley 80 de 1993, que regula el principio de economía, establece en el numeral 6: “Las entidades estatales abrirán licitaciones e iniciarán procesos de suscripción de contratos, cuando existan las respectivas partidas o disponibilidades presupuéstales.” Esto con la finalidad de garantizar que las entidades públicas cuenten con los recursos necesarios para asumir las obligaciones pecuniarias.
En el mismo sentido, el Decreto 111 de 1993, en el artículo 71, señala: “Todos los actos administrativos que afecten las apropiaciones presupuéstales deberán contar con certificados de disponibilidad previos que garanticen la existencia de apropiación suficiente para atender estos gastos.
Igualmente, estos compromisos deberán contar con registro presupuesta! para que los recursos con él financiados no sean desviados a ningún otro fin. En este registro se deberá indicar claramente el valor y el plazo de las prestaciones a las que haya lugar. Esta operación es un requisito de perfeccionamiento de estos actos administrativos.
En consecuencia, ninguna autoridad podrá contraer obligaciones sobre apropiaciones inexistentes, o en exceso del saldo disponible, o sin la autorización previa del Confis o por quien éste delegue, para comprometer vigencias futuras y la adquisición de compromisos con cargo a los recursos del crédito autorizados...”
Significa esto, que una entidad no puede iniciar un proceso de contratación sin disponibilidad presupuesta! que respalde totalmente las obligaciones pecuniarias que adquirirá. La disponibilidad presupuesta! debe cubrir el valor total en que se calcula e! costo de los bienes, obras o servicios, de manera que si la entidad sólo cuenta con una parte de los recursos no puede iniciar el proceso de contratación.
Contrario a lo anterior, las Direcciones Territoriales de! César y el Vichada, durante la vigencla2015 adelantaron procesos de adquisición de dotación a través de la plataforma de  EFICIENTE, generándose, durante la vigencla2015, órdenes de compra 5749 - 5750 y 5137, sin haber generado a través del SIIF Nación los respectivos registros presupuéstales de compromiso; aunque si se recibieron a satisfacción los elementos de las órdenes de compra mencionadas y sin que a la fecha de revisión de la CGR (mayo 2017) se hubieran efectuado pagos con cargo a las mismas.
</t>
  </si>
  <si>
    <t>Realizar capacitación en lo relacionado al proceso de Gestion Financiera (cadena presupuestal) y Contractual (procesos tramitados por medio de la plataforma  Eficiente), a las Direcciones Territoriales con el fin de fortalecer los procesos en cada una de ellas.</t>
  </si>
  <si>
    <t xml:space="preserve">Realizar capacitación a las Direcciones Territoriales </t>
  </si>
  <si>
    <t>2015-4</t>
  </si>
  <si>
    <t>Hallazgo No 4. Garantías Contractuales. En el contrato de obra 354, 347 y 348 de 2014, se evienció que las pólizas que se constituyeron para amparar la RCE, son insuficientes en los términos del numeral 4 del artículo 126 del Decreto 1510 de 2013</t>
  </si>
  <si>
    <t>Incumplimiento de lo dispuesto por el artículo 126 del Decreto 1510 de 2013 (artículo 2.2.1.2.3.1.17 del Decreto 1082 de 2015) Suficiencia del seguro de Responsabilidad Extracontractual</t>
  </si>
  <si>
    <t>Establecer controles para que en adelante se dé estricto cumplimiento a lo dispuesto en el artículo 2.2.1.2.3.1.17 del Decreto 1082 de 2015 y de esta manera mitigar el riesgo asociado a este ítem.</t>
  </si>
  <si>
    <t>Elaborar un memorando dirigido a todos los referentes para que con base en el análisis  del riesgo se requieran pólizas de responsabilidad extracontractual de acuerdo con la naturaleza del contrato, se de aplicación estricta a lo dispuesto en el artículo 2.2.1.2.3.1.1.7. del Decreto 1082 de 2015</t>
  </si>
  <si>
    <t>2015-5</t>
  </si>
  <si>
    <t xml:space="preserve">Hallazgo No 5. Liquidacion Contratos.  El contrato 407 de 2013 celebrado con UNE, no ha sido liquidado, a pesar que se decretó el incumplimiento del contrato y la liquidación fue solicitada por el supervisor </t>
  </si>
  <si>
    <t>Incumplimiento de lo dispuesto en el Manual de Contratación el cual en su numeral 5 establece: "Corresponde al Grupo Contractual adelantar, en coordinación con el supervisor o interventor del contrato, la liquidación del contrato celebrado"</t>
  </si>
  <si>
    <t>Establecer alertas para que en adelante  se proceda a realizar las liquidaciones , incluyendo todas las circuntancias que afecten la misma.</t>
  </si>
  <si>
    <t xml:space="preserve">Elaborar un memorando instructivo  para la  liquidacion de los contratos. </t>
  </si>
  <si>
    <t xml:space="preserve">Memorando instructivo </t>
  </si>
  <si>
    <t>2015-6</t>
  </si>
  <si>
    <t xml:space="preserve">Hallazgo No 6. Garantias - Contrato de Encargo Fiduciario No. 239 de 31 de julio de 2015.  En el contrato de encargo fiduciario No. 239 de 2015, se evienció que las pólizas no fueron prorrogadas </t>
  </si>
  <si>
    <t>Incumplimiento de lo dispuesto por el artículo 84 de la Ley 1474 de 2011 y de la cláusula décima del contrato de encargo fiduciario No. 239 de 2015</t>
  </si>
  <si>
    <t>Establecer controles para que en adelante se dé estricto cumplimiento a lo dispuesto en el artículo 84 de la Ley 1474 de 2011</t>
  </si>
  <si>
    <t>Enviar comunicación dirigida a todos los supervisores con el fin de que en cumplimiento de lo establecido en el artículo 84 de la Ley 1474 de 2011 no pueden dejarse pólizas sin prorrogar cuando en el contrato así haya quedado establecido, y así  evitar este tipo de riesgos</t>
  </si>
  <si>
    <t>Incumplimiento de lo dispuesto por el artículo 84 de la Ley 1474 de 2011 y de la cláusula décima del contrato de encargo fiduciario No. 239 de 2016</t>
  </si>
  <si>
    <t>Establecer controles para que en adelante se dé estricto cumplimiento a lo dispuesto en el artículo 84 de la Ley 1474 de 2012</t>
  </si>
  <si>
    <t>Capacitar a todos los supervisores con el fin de que en cumplimiento de lo establecido en el artículo 84 de la Ley 1474 de 2011 no se puedan dejar pólizas sin prorrogar cuando en el contrato así haya quedado establecido, y de esta manera evitar este tipo de riesgos</t>
  </si>
  <si>
    <t>listado asistencia Capacitación</t>
  </si>
  <si>
    <t>2015-7</t>
  </si>
  <si>
    <t>Hallazgo No 7.  Cálculo de la Provisión para Contingencias. El Ministerio, no aplica una fórmula que calcule de forma individual el valor de la provisión e identifique el riesgo procesal y que tenga en cuenta todas las variables aplicables a cada proceso en particular para el cálculo de la provisión individualizada de los procesos jurídicos; por el contrario estableció unos porcentajes globales dependiendo del valor de la pretensión para fijar el valor de esta provisión.</t>
  </si>
  <si>
    <t xml:space="preserve">Se observa la inexistencia de una metodología para el cálculo de la provisión contable, lo que ocasiona que no se vea reflejado en la cuenta contable de provisión la calificación del riesgo procesal que los apoderados deben establecer en el riesgo de pérdida de un  proceso y que no se disponga en determinado momento de los recursos para el cumplimiento de las obligaciones judiciales.  </t>
  </si>
  <si>
    <t>Aplicar los lineamientos y la metodología contenidos en la Circular Externa No. 0023 del 11 de diciembre de 2015, de la Agencia Nacional de Defensa Jurídica del Estado -ANDJE.</t>
  </si>
  <si>
    <t>1.- Determinación del valor de las pretensiones. Definir el valor del monto de las pretensiones económicas de cada proceso, considerando 3 diferentes tipos de pretensión:                   Determinadas                        Indeterminadas y Periódicas Laborales.</t>
  </si>
  <si>
    <t>Informe de novedades de verificación del valor de las pretensiones contenidas en la base de datos de la OAJ, reportadas a Contabilidad trimestralmente en el formato F9, confrontado con el valor reportado en  el sistema único de información litigiosa e-KOGUI.</t>
  </si>
  <si>
    <t>2.- Ajuste del valor de las pretensiones. Actualización (Indexación) del valor de las pretensiones económicas de la demanda a una fecha determinada, utilizando el IPC certificado por el Banco de la República del mes inmediatamente anterior a la fecha presente, y el IPC del mes de la fecha de admisión de la demanda.</t>
  </si>
  <si>
    <t>Informe de novedades de verificación de las fechas de admisión de la demandas contenidas en la base de datos de la OAJ, reportadas a Contabilidad trimestralmente en el formato F9, confrontadas con las fechas de admisión  reportadas en  el sistema único de información litigiosa e-KOGUI.</t>
  </si>
  <si>
    <t>Hallazgo No 7. Cálculo de la Provisión para Contingencias. El Ministerio, no aplica una fórmula que calcule de forma individual el valor de la provisión e identifique el riesgo procesal y que tenga en cuenta todas las variables aplicables a cada proceso en particular para el cálculo de la provisión individualizada de los procesos jurídicos; por el contrario estableció unos porcentajes globales dependiendo del valor de la pretensión para fijar el valor de esta provisión.</t>
  </si>
  <si>
    <t>3.- Derterminación de la Tasa Condena/Pretensión. Corresponde al porcentaje esperado de condena que se calcula mediante la división del valor histórico de la condena entre el valor histórico de las pretensiones económicas, de los procesos con fallo en contra del Ministerio del Trabajo en periódos anteriores.</t>
  </si>
  <si>
    <t xml:space="preserve">Definición de una muestra representativa de los procesos judiciales terminados relacionados en la base de datos de la OAJ,en los que el Ministerio del Trabajo actuó como Demandado, durante los años , 2014 y 2015, seleccionando aquellos procesos con fallo en contra que implique pago representado en dinero. Informes sobre consulta de algunos componentes del sistema de información del Ministerio del Trabajo, tales como: Archivos documentales de los procesos judiciales terminados seleccionados. Resoluciones de reconocimiento y pago de sentencias judiciales, Órdenes de pago, Registros contables sobre pago sentencias, Relación de procesos terminados para pago sentencia, Hojas de vida de funcionarios y exfuncionarios, para extractar, en lo posible, el valor de las pretensiones económicas de la demanda y el valor ordenado por la sentencia judicial. </t>
  </si>
  <si>
    <t>4.- Cálculo de la probabilidad de pérdida de cada uno de los procesos judiciales. Porcentaje de probabilidad de pérdida de un proceso a partir de la calificación del riesgo de pérdida, aplicando la metodología de la Circular 0023/2015.</t>
  </si>
  <si>
    <t>Reporte al 30 de agosto de 2017, de los procesos judiciales activos con corte a 31 de julio de 2017.</t>
  </si>
  <si>
    <t>Mediante memorando 08SI2018120200000021599 del 30/08/2018, el responsable envió a la Oficina de Control Interno la evidencia del cumplimiento de la actividad.</t>
  </si>
  <si>
    <t>2015-8</t>
  </si>
  <si>
    <t xml:space="preserve">Hallazgo No 8. Pago Sentencia Radicado 0800133300720110020700. Se evidencia un riesgo de doble pago, debido a que el Ministerio ya pagó la sentencia al demandante y el Director Territorial del Atlántico, mediante resolución que declara nulas las resoluciones, le ordena al SENA que devuelva al multado los valores que ha cancelado. Igualmente no se exige por medio de ningún acto administrativo al SENA devolver al Ministerio, los valores que fueron pagados por el demandante y que fueron asumidos por el Ministerio como condenado en el proceso.
Lo anterior denota debilidades en el procedimiento de pago de sentencias judiciales y falta de coordinación con las direcciones territoriales del Minsiterio
</t>
  </si>
  <si>
    <t>Deficiencias en el procedimiento para el pago de sentencias condenatorias en contra del Ministerio del Trabajo</t>
  </si>
  <si>
    <t>Generación del procedimiento para el pago de sentencias condenatorias en contra del Ministerio del Trabajo</t>
  </si>
  <si>
    <t>Creación de procedimiento para el pago de sentencias condenatorias e inclusión en el Sistema de Gestión de Calidad del Minsiterio del Trabajo</t>
  </si>
  <si>
    <t>Socialización del procedimiento con las Direcciones Territoriales</t>
  </si>
  <si>
    <t>Comunicación Interna</t>
  </si>
  <si>
    <t>2015-9</t>
  </si>
  <si>
    <t>Hallazgo No. 9 Actualizacion Sistema Único de Gestion de informacion de la Actividad Litigiosa del Estado - EKOGUI. Deficiencias en la aplicación de la normatividad y del Área de Gestión Jurídica, por la falta de actualización permanente y seguimiento de la información litigiosa de la entidad, en el Sistema EKOGUI, lo cual conlleva a una ausencia de confiabilidad de la información y los riesgos que genera en la eficiencia de la defensa judicial y que sea inoperante para los objetivos para lo cual fue creado el sistema</t>
  </si>
  <si>
    <t>Falta de registro de procesos en los cuales ejerce defensa judicial el Ministerio del Trabajo y no asignación de apoderados en procesos registrados</t>
  </si>
  <si>
    <t>Registro de los procesos que no están en el sistema eKOGUI y en los cuales el Ministerio del Trabajo ejerce defensa judicial</t>
  </si>
  <si>
    <t>Registro de los procesos en los que ha sido notificado el Ministerio del Trabajo en el sistema eKOGUI por parte de los apoderados judiciales</t>
  </si>
  <si>
    <t>Hallazgo No 9. Actualizacion Sistema Único de Gestion de informacion de la Actividad Litigiosa del Estado - EKOGUI. Deficiencias en la aplicación de la normatividad y del Área de Gestión Jurídica, por la falta de actualización permanente y seguimiento de la información litigiosa de la entidad, en el Sistema EKOGUI, lo cual conlleva a una ausencia de confiabilidad de la información y los riesgos que genera en la eficiencia de la defensa judicial y que sea inoperante para los objetivos para lo cual fue creado el sistema</t>
  </si>
  <si>
    <t>Asignación de apoderados en todos los procesos registrados en el sistema eKOGUI en los cuales se haya notificaco la demanda u otro acto procesal que lo haya vinculado al proceso</t>
  </si>
  <si>
    <t>Asignación de procesos en los que ha sido notificado el Ministerio del Trabajo y que están registrados en el sistema eKOGUI a los abogados por parte de la administradora del sistema para la entidad</t>
  </si>
  <si>
    <t>2015-10</t>
  </si>
  <si>
    <t>Hallazgo No 10. Resoluciones de Multas devueltas al Ministerio del Trabajo. El Ministerio del Trabajo impone multas a los infractores de las normas laborales y de Seguridad Social, a favor de SENA, del Fondo de Riesgos Laborales y del Fondo de Solidaridad Pensional, basado en las siguientes normas:
Ley 1610 de 2013, artículo 7; Ley 1562 de 2012, artículo 13; Ley 100 de 1993, artículo 271; Resolución 382 de 2013 del Ministerio del Trabajo; Resolución 404 de 2012 del Ministerio del Trabajo y Circular Conjunta 0031 de 2012 del Ministerio del Trabajo y SENA.
Al verificar la información suministrada por el Ministerio del Trabajo, se relacionan 197 actos administrativos de imposición de multas, devueltas por el SENA, del Fondo de Riegos Laborales y del Fondo de Solidaridad Pensional, con el fin de que sean corregidas por las Direcciones Territoriales del Ministerio del Trabajo, debido a que presentan inconsistencias en su contenido que impiden su recaudo, las cuales se discrimina así: 162 resoluciones devueltas por el SENA por $1.146,3 millones; 13 resoluciones devueltas por el Fondo de Riesgos laborales por $145,3 millones y 22 resoluciones devueltas por el Fondo de Solidaridad Pensional por $1.058,8 millones.</t>
  </si>
  <si>
    <t>Lo anterior muestra la 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 el fin de identificar, controlar, consolidar realizar seguimiento y optimizar su efectivo recaudo.</t>
  </si>
  <si>
    <t>Identificar la relación de Resoluciones devueltas por el SENA, el Fondo de Riesgos Laborales y el Fondo de Solidaridad Pensional.</t>
  </si>
  <si>
    <t>Solicitar  al SENA, al Fondo de Riesgos Laborales y al Fondo de Solidaridad Pensional, la relación de Resoluciones con multa devueltas, (mencionadas en el hallazgo de la Contraloría), incluyendo las causas que impidieron su recaudo y la Territorial del Ministerio que remitió el Acto Administrativo relacionado.</t>
  </si>
  <si>
    <t>Informe con Listado de Resoluciones devuelas y causas de Devolución</t>
  </si>
  <si>
    <t>Direccion de Inspeccion, Vigilancia, Control y Gestion Territorial</t>
  </si>
  <si>
    <t>Verificar que las Resoluciones devueltas fueron recibidas en las Territoriales del Ministerio para la corrección correspondiente.</t>
  </si>
  <si>
    <t>Establecer si todas las Direcciones Territoriales objeto de la devolución de Resoluciones con multa, recibieron dicha relación y solicitar las correcciones a que haya lugar.</t>
  </si>
  <si>
    <t>Informe consolidado con la verificacion de Relación de Territoriales objeto de devoluciones</t>
  </si>
  <si>
    <t>Generar directrices a los funcionarios del Ministerio responsable de adelantar las correspondientes correcciones.</t>
  </si>
  <si>
    <t xml:space="preserve">Remitir a los Directores Territoriales del Ministerio, directrices para adelantar las correciones a que haya lugar, la verificación, el término y el seguimiento correspondiente. </t>
  </si>
  <si>
    <t>Memorandos y/o correos institucionales con directrices, dirigido a los Directores Territoriales</t>
  </si>
  <si>
    <t>Realizar las correcciones y reenviar las Resoluciones correjidas al SENA, al Fondo de Riesgos Laborales y al Fondo de Solidaridad Pensional.</t>
  </si>
  <si>
    <t>Enviar al SENA, al Fondo de Riesgos Laborales y al Fondo de Solidaridad Pensional las Resoluciones con multa, con las correcciones a que haya lugar para su correspondiente recaudo.</t>
  </si>
  <si>
    <t>Resoluciones revisadas y/o corregidas</t>
  </si>
  <si>
    <t>Generar protocolo de procedimiento conjunto con el SENA, el Fondo de Riesgos Laborales y el Fondo de Solidaridad Pensional para el control y seguimiento de revisión de las Resoluciones con multa enviadas a recaudo.</t>
  </si>
  <si>
    <t>Establecer y/o actualizar un procedimiento conjunto con el SENA, el Fondo de Riesgos Laborales (Fiduprevisora) y con el Fondo de Solidaridad Pensional para hacer un control permanente de seguimiento y verificación del trámite de reporte de los Actos Administrativos para el recaudo correspondiente.</t>
  </si>
  <si>
    <t>Protocolos con procedimientos conjuntos</t>
  </si>
  <si>
    <t>Mediante correo electrónico del 15/08/2018, el responsable envió a la Oficina de Control Interno la evidencia del cumplimiento de la actividad.</t>
  </si>
  <si>
    <t>IVC, Riesgos, Pensiones</t>
  </si>
  <si>
    <t>Establecer mecanismos de control y seguimiento para optimizar el procedimiento de envío de las Resoluciones de Multa para el recaudo correspondiente.</t>
  </si>
  <si>
    <t>Diseñar e implementar mecanismos de control y seguimiento para unificar, consolidar y optimizar el procedimiento de revisión, verificación y reporte de las Resoluciones de Multa con destino al SENA, al Fondo de Riesgos Laborales; al Fondo de Solidaridad Pensional e incluirse a la Central de Inversiones CISA</t>
  </si>
  <si>
    <t>Mecanismo de control y seguimiento</t>
  </si>
  <si>
    <t>Se solicitará a la Fiduprevisora que de manera mensual continúe enviando a esta Dirección el informe que detalla el No. de resoluciones devueltas a las Direcciones Territoriales, con copia a la Subdirección de Gestión Territorial de la Dir. de IVC,para su respectivo seguimiento y control.</t>
  </si>
  <si>
    <t>Email dirigido a Fiduprevisora .</t>
  </si>
  <si>
    <t>email</t>
  </si>
  <si>
    <t>2015-11</t>
  </si>
  <si>
    <t>Hallazgo No 11. Fondo de Riesgos Laborales Gestion de Recuperacion de cartera. El fondo de Riesgos Laborales presenta un saldo en deudores (cuentas por cobrar), que a 31 de diciembre de 2015 asciende a $ 10,956,2 millones correspondientes a las sanciones que impone el Ministerio del Trabajo y Seguridad Social por incumplimiento al Decreto numero 1295 de 1994 por parte de los empleadores, el afiliado o trabajador y las entidiades Administradoras de Riesgos Laborales debido al pago inoportuno del aporte. Lo anterior, con el agraventa de que $8.805.1 millones del saldo de la cuenta Deudores a dicimebre 31 de 2015, equivalentes al 80,37% del total, corresponden a cartera que es de dudoso recaudo, la cual, durante el 2015 la Entidad logró una recuperación de tando solo el 5,4% representado en $475.9 millones.</t>
  </si>
  <si>
    <t>Así mismo, no existe evidencia si estos actos administrativos fueron corregidos por las Direcciones Territoriales del Ministerio y no se evidencia si volvieron a ser recibidos por parte del Fondo de Riesgos Laborales, el Fondo de Solidaridad Pensional y el SENA para en inicio del recaudo y ejecución de los mismos.</t>
  </si>
  <si>
    <t>Aplicar los titulos de depósito judicial a favor del Fondo de Riesgos Laborales producto de los embargos decretados</t>
  </si>
  <si>
    <t>Consignación de los títulos en la cuenta bancaria del Fondo de Riesgos Laborales en el BBVA</t>
  </si>
  <si>
    <t>Relación de titulos aplicados</t>
  </si>
  <si>
    <t>La falta de control y seguimiento, genera deficiencias en el recaudo de estos valores, situación que hace que no cumpla el fin para los cuales fueron destinados, de acuerdo con la normatividad aplicable.</t>
  </si>
  <si>
    <t>Decretar las medidas de embargo</t>
  </si>
  <si>
    <t>Proferir los Autos y librar los oficios a las entidades bancarias</t>
  </si>
  <si>
    <t>Relación de los Autos proferidos</t>
  </si>
  <si>
    <t>Seguimiento por la firma interventora del FRL, al cumplimiento del plan de trabajo de depuración de cartera entre la Fiduprevisora y el Grupo de Cobro Coactivo de la Oficina Jurídica del Ministerio del Trabajo.</t>
  </si>
  <si>
    <t xml:space="preserve">Solicitar  a la Interventoría del FRL que dentro del informe mensual de auditoría e interventoría, incluyan un anexo relacionado con el seguimiento realizado al plan de trabajo  de depuración de cartera. La Direccion de Riesgos Laborales verificara la gestión adelantada por la interventoria a traves de los informes presentados. </t>
  </si>
  <si>
    <t>email e informes</t>
  </si>
  <si>
    <t>2015-12</t>
  </si>
  <si>
    <t>Hallazgo No 12. Indicadores de Gestion. Durante la vigencia 2015, el avance de las actividades indicadas se mantiene dentro de un bajo nivel de cumplimiento, sin que se establecieran acciones correctivas.</t>
  </si>
  <si>
    <t>Debilidades en la formulación, seguimiento, monitoreo, análisis, evaluación y reporte del cumplimiento de los indicadores, de forma efectiva y oportuna, interfiriendo con la generación de la información sobre el progreso del proyecto o actividad en términos de eficiencia, efectividad, impacto, calidad, economía y en la focalización de acciones correctivas.</t>
  </si>
  <si>
    <t>Definir criterios de pertinencia, calidad y cumplimiento para el eficiente seguimiento de la ejecución de las actividades del plan de acción</t>
  </si>
  <si>
    <t>La definición de los criterios de pertinencia, calidad y cumplimiento para el seguimiento de las actividades, tareas y metas de los planes de acción que  permiten el adecuado reporte de las inconsistencias encontradas en su ejecución y avance.</t>
  </si>
  <si>
    <t>Actualización Guía de Planes de Acción</t>
  </si>
  <si>
    <t>Diseñar informe de seguimiento trimestral por Dependencia</t>
  </si>
  <si>
    <t xml:space="preserve">El informe de seguimiento trimestral permite la generación de la alertas que requieren las diferentes dependencia en el cumplimiento y avance de las actividades de los proyectos de inversión y el plan de acción asociado para su posterior análisis de datos y toma de decisiones con el fin de generar acciones de mejora, correctivas o preventivas en la ejecución de las actividades  </t>
  </si>
  <si>
    <t>Formato de informe de seguimiento trimestral por Dependencia de los Planes de acción</t>
  </si>
  <si>
    <t>Realizar taller Teorico-Practico en la formulación Y seguimiento de indicadores para los planes y proyectos</t>
  </si>
  <si>
    <t>El taller Teorico - Practico busca que la entidad pueda disponer de información sobre los niveles de cumplimiento de los objetivos planteados y resultados  esperados de los proyectos, programas y planes establecidos</t>
  </si>
  <si>
    <t>Cobertura de participación en el taller</t>
  </si>
  <si>
    <t>2015-13</t>
  </si>
  <si>
    <t xml:space="preserve">Hallazgo No 13. Programacion de metas en el Plan de Accion CONPES 166 - Anexo No. 4. Al verificar el plan de acción del CONPES 166 de 2013, se evidenció que a la fecha el Ministerio  no ha dado cumplimiento a la siguiente acción: Indicador - Perfiles identificados
Fórmula de cálculo - Número de perfiles identificados para PCD / Número de perfiles levantados.
</t>
  </si>
  <si>
    <t>Lo anterior evidencia debilidades en la evaluación y monitoreo, dado que no se está realizando el seguimiento oportuno que permita el mejoramiento continuo y que genere la información sobre el progreso de la actividad, focalizando la intervención de acciones correctivas.</t>
  </si>
  <si>
    <t>Se solicitará a la oficina  de Planeación del Ministerio confirmar ante  el DNP la  modificación  de  la  acción para  dar traslado de este indicador al SENA por ser la entidad que presta el servicio de capacitación y formación para el trabajo de las personas con discapacidad y sus familias” realizada  el 29 de Enero de 2016.</t>
  </si>
  <si>
    <t>Enviar correo a ofina asesora de planeación del Ministerio a Elizabeth Millan/ 
Realizar el seguimiento a las solicitudes realizadas por parte de la Dirección relacionadas con el CONPES.</t>
  </si>
  <si>
    <t>Correos enviados</t>
  </si>
  <si>
    <t>Mediante memorando 08SI2018220100000019526 del 06/08/2018, el responsable envió a la Oficina de Control Interno la evidencia del cumplimiento de la actividad por parte de la Directora de Movilidad</t>
  </si>
  <si>
    <t>Direccion de Movilidad y Formacion para el Trabajo</t>
  </si>
  <si>
    <t>2015-14</t>
  </si>
  <si>
    <t>Hallazgo No 14. Plan de Accion vigencia 2015 de la Subdireccion de Proteccion Laboral - Trabajo Infantil. Al realizar  revisión de los indicadores, productos y actividades propuestos para el desarrollo del proyecto, se encontró que cinco de las actividades programadas dentro del Plan de Acción vigencia 2015 de la Sub Dirección de Protección Laboral no se ejecutaron.</t>
  </si>
  <si>
    <t xml:space="preserve">Debilidades en el seguimiento, monitoreo y evaluación al cumplimiento de los planes. </t>
  </si>
  <si>
    <t xml:space="preserve"> Mesa mensual de seguimiento de las actividades programadas para ejcución del proyecto con el equipo  de la Sub Dirección, en el marco de las etapas de diseño y construcción de la Política Pública de Prevención y Erradicación del trabajo Infantil y Protección al Adolescente Trabajador 2016-2026  </t>
  </si>
  <si>
    <t xml:space="preserve">Revisión y seguimiento de cada una de las actividades contenidas en el plan de acción con los reponsables de las mismas en la que se haga revisión de los avances </t>
  </si>
  <si>
    <t xml:space="preserve">Listados de asistencia, actas de reuniones  </t>
  </si>
  <si>
    <t>Direccion de Derechos Fundamentales/ Subdirección de Proteccion Laboral</t>
  </si>
  <si>
    <t>2015-15</t>
  </si>
  <si>
    <t>Hallazgo No 15. Giro de recursos a los beneficiarios. Incumplimiento por parte del ICETEX a lo establecido en el convenio, lo cual, afecta la eficiente ejecución del programa y podria dar lugar a la aplicación del Literal B, cláusula décima octava del convenio. Terminacion del Convenio</t>
  </si>
  <si>
    <t>Demora en el giro de recursos por concepto de apoyo y sostenimiento y el pago de subsidio de matrícula, afectando la ejecución del Programa. Icetex está tardando entre 2-3 meses en el trámite para el giro de los recursos. Esta situación afecta la asistencia e incide en la tasa de deserción, lo que genera quejas de los estudiantes.</t>
  </si>
  <si>
    <t>Hacer seguimiento a la propuesta de  Mejoramiento concertada entre el Ministerio del Trabajo y el ICETEX</t>
  </si>
  <si>
    <t>Implementar el plan de mejoramiento con el administrador de los recursos, consiste en la reducción de los tiempos de desembolso de 2.5 meses a 25 días calendario</t>
  </si>
  <si>
    <t>Reuniones de seguimiento a la propuesta de mejoramiento monitoreada</t>
  </si>
  <si>
    <t>Grupo Equidad Laboral- Despacho del Ministro</t>
  </si>
  <si>
    <t>2015-16</t>
  </si>
  <si>
    <t>Hallazgo No 16. Supervision Convenio 254/2015. El Informe final del contratista respecto a las actas de entrega de  maquinaria e insumos a los beneficiarios del programa, no coincide; documentos incompletos en la carpeta; vacío en informes de supervisión y/o actas de comité sobre las diferencias señaladas, que fueron subsanadas en documentos posteriores allegados por el área a CGR</t>
  </si>
  <si>
    <t>Deficiencias de seguimiento y control  por parte de la supervisión y del comité técnico, lo cual genera riesgo de incumplimiento del Convenio</t>
  </si>
  <si>
    <t>Desde la coordinación del Grupo, adoptar mecanismos de gestión de información y seguimiento relacionados con los contratos y/o convenios para la adquisición de bienes y servicios, que permitan desarrollar las líneas misionales (emprendimiento y formación para el trabajo)  del Programa de Rutas Integrales de Empleo y Autoempleo para víctimas del conflicto armado</t>
  </si>
  <si>
    <t>Solicitar a Gestión Contractual el desarrollo de una capacitación a funcionarios y/o contratistas sobre los fundamentos normativos,  deberes y responsabilidades de éstos en la supervisión de contratos y/o convenios</t>
  </si>
  <si>
    <t>Jornada de capacitación realizada</t>
  </si>
  <si>
    <t>Mediante correo electrónico  del 21/09/2018, el responsable envió a la Oficina de Control Interno la evidencia del cumplimiento de la actividad.</t>
  </si>
  <si>
    <t>Realizar, desde la supervisión, al menos un informe trimestral de ejecución de los contratos y/o convenios, donde se describa los avances y dificultades. Para esto último proponer acciones correctivas que viabilicen la ejecución del objeto contractual</t>
  </si>
  <si>
    <t>Informes de supervisión elaborados</t>
  </si>
  <si>
    <t>Formular y socializar un protocolo de flujo y control de información entre la supervisión y los contratistas y/o cooperantes de los contratos y/o convenios, para garantizar que ésta sea confiable, oportuna y oficial</t>
  </si>
  <si>
    <t>Protocolo de flujo y control de información formulado y socializado</t>
  </si>
  <si>
    <t>2015-17</t>
  </si>
  <si>
    <t>Hallazgo No 17. Cumplimiento Actividades Proyecto Fortalecimiento en Tecnologias de la Informacion. La actividad adquirir, implementar y parametrizar una plataforma que permita la automatizacion de los procesos de gestion documental de la entidad programada para ser desarrollada a través del contrato solo alcanzó el 70% de ejecución en el 2015 tanto en recursos como en su desarrollo y el 30% se esta ejecutando en el 2016. La no ejecución total de esta actividad a través del contrato incide en el que el Ministerio tiene que seguir trabajando manualmente a traves de un radicador de correspondencia, lo cual tendría como riesgos traspapelar informacion de las diferentes áreas del Ministerio y que no se tenga un control y seguimiento centralizado de los docuementos, ya que el sistema nuevo controlaria y administraria todo el ciclo del documento desde su creacion hasta su disposicion final dando cumplimiento a la normatividad que exige el Archivo General de la Nacion (Ley 152 de 2000).</t>
  </si>
  <si>
    <t>La existencia de debilidades en la planeacion y programacion del proyecto por parte de las areas responsables de la Entiad, que derivaron en incumplimientos de las metas y objetivos del proyecto.</t>
  </si>
  <si>
    <t>Seguimiento al indicador del Subsistema de Informacion implementado del proyecto de inversion</t>
  </si>
  <si>
    <t xml:space="preserve">Realizar el seguimiento al proyecto de inversion e informar el estado de las metas </t>
  </si>
  <si>
    <t>Informe de seguimiento a las metas del indicador del Subsistema de Informacion implementado del proyecto de inversion 2016</t>
  </si>
  <si>
    <t>Oficina de Tecnologias de la Informacion y Comunicacion</t>
  </si>
  <si>
    <t>2015-18</t>
  </si>
  <si>
    <t>Hallazgo No 18. Cupos Vacíos Programa Colombia Mayor. En visita realizada por la CGR el día 11 de abril de 2016 a la ESE Hospittal Geríatrico y Ancianato San Miguel del Municipio de Cali se evidenció que este cuenta con 71 cupos asignados al Programa Colombia Mayor, de los cuales existen 10 cupos vacíos que no fueron adjudicados a los adultos mayores durante la vigencia 2015, hecho contrasta con 15.256 priorizados por el municipio de Santiago de Cali para la citada vigencia.</t>
  </si>
  <si>
    <t>Lo anterior, refleja que la asignación de los cupos no se está llevando a cabo de manera efectiva y oportuna por parte del Consorcio Colombia Mayor, ya que se está dejando de beneficiar a los adultos que se encuentran en situación vulnerable que han hecho solicitud y cumplen requisitos para hacer parte del programa, lo que va en contravía con los objetivos del Ministerio, contemplados en la Resolución No. 2643 del 2014.</t>
  </si>
  <si>
    <t>Aplicación de la pólitica de cupos vacios para CBA y Colombia Mayor índigena</t>
  </si>
  <si>
    <t>Aplicación de cupos con corte al 31 de octubre de 2016</t>
  </si>
  <si>
    <t>Aplicación de cupos con corte al 31 de marzo de 2017</t>
  </si>
  <si>
    <t>2015-19</t>
  </si>
  <si>
    <t>Hallazgo No 19. Plan de Accion - Gestion Ambiental. De acuerdo a las directrices establecidas en la Resolución 1074 de 2012, el Ministerio del Trabajo adopto la política del Sistema Integrado de Gestión -  SIG-, con su componente ambiental, en razón que el subsistema de Gestión Ambiental es de aplicación transversal y se alinea con la planificación directiva del SIG. Se evidencia deficiencias en la planificación y adecuado seguimiento a las actividades y tareas relacionadas con el desarrollo de Plan de Acción; lo que no permite cuantificar el grado de avance real de las metas propuestas y la evaluación de la gestión de la Subdirección Administrativa y Financiera, dependencia responsable del cumplimiento de las actividades.</t>
  </si>
  <si>
    <t>deficiencias en la planificación y adecuado seguimiento a las actividades y tareas relacionadas con el desarrollo del Plan de Acción</t>
  </si>
  <si>
    <t>Incluir en el plan de accion actividades de tipo ambiental.</t>
  </si>
  <si>
    <t>garantizar la asignancion del recurso humano y financiero, para realaizar el seguimiento y desarrollar las actividades ambientales.</t>
  </si>
  <si>
    <t>Plan de accion</t>
  </si>
  <si>
    <t>2015-20</t>
  </si>
  <si>
    <t>Hallazgo No 20. Cumplimiento programas del PIGA. Pese a que el Ministerio tiene adoptado el PIGA, se encuentran debilidades con relación a la implementación de los programas de Gestión Ambiental dado que no están definidas en forma clara las metas, indicadores que permitan ejecutar la política ambiental al interior de la institución de manera efectiva, oportuna e integral. Adicionalmente no se observa integración efectiva entre las direcciones Territoriales y la Sede Central con relación  a la adopción de las estrategias establecidas en el PIGA.</t>
  </si>
  <si>
    <t xml:space="preserve">no están definidas de forma clara las metas, indicadores que permitan ejecutar la política ambiental al interior de la institución de manera efectiva, oportuna e integral. </t>
  </si>
  <si>
    <t>Implementar los programas ambientales en el Ministerio del Trabajo</t>
  </si>
  <si>
    <t>Revisar y ajustar los indicadores de los programas ambientales.</t>
  </si>
  <si>
    <t>Indicadores</t>
  </si>
  <si>
    <t>2015-24</t>
  </si>
  <si>
    <t>Hallazgo No 24. Propiedades, Planta y Equipo.  Al 31 de diciembre de 2015 el Ministerio del trabajo refleja un saldo en la cuenta 16, Propiedad, Planta y Equipo por $33,507.14 Millones;registros que carecen de un inventario fisico indivudual, valorizado e identificado, que permita soportar el reconocimiento y la revelacion de estos hechos economicos</t>
  </si>
  <si>
    <t>El Ministerio del Trabajo no cuenta con los soportes adecuados para identificar e individualizar la información relacionada con la propiedad, planta y equipo y que permita establecer los registros reales, partiendo de un inventario a través del levantamiento físico de los bienes</t>
  </si>
  <si>
    <t>Hacer los inventarios fisicos a nivel Nacional</t>
  </si>
  <si>
    <t>Contar con las certificaciones de los Directores territoriales de la toma fisica y la  realizada a Nivel territorial  se expide Certificacion de los inventarios fisicos a nivel nacional para ser reportada al area contable</t>
  </si>
  <si>
    <t>Certificación</t>
  </si>
  <si>
    <t>2015-25</t>
  </si>
  <si>
    <t>Hallazgo No 25. Depositos Judiciales - Cobro Coactivo. Analizada la informacion suministrada por el Banco Agrario de Colombia, mediante oficio 0000244 del 28 febrero de 2016, la base de datos de los depositos judiciales al 31 de dicimebre de 2015, donde figura el Ministerio del Trabajo como "Demandante en cobro coactivo", existen 524 titulos judiciales en estado "Pendiente de pago" por $998,28 millones (en extracto bancario emitido por el Banco Agrario se refleja igual valor en titulos a favor del Ministerio a 31 de diciembre de 2015) y los cuales no se encuentran registrados en la contabilidad del Ministerio. Lo anterior subestima la cuenta 111090 Otros Depositos y la cuenta 245503 Recursos Recicibidos en Garantia por $998,28 millones, al no existir Ningun registro que permita identificar, verificar y analizar cada uno de los titulos constituidos a favor del Ministerio del Trabajo bajo su custodia.</t>
  </si>
  <si>
    <t>Ausencia de procedimientos, politicas, para el registro de los depositos judiciales, deficiencias de control interno al no existir una adecuada custodoa, conciliacion, control y seguimiento de los derechos a favor del Ministerio del Trabajo e incumplimiento a lo establecido en la Resolución 357 de 2008 y del articulo 3 de la Ley 87 de 1993.</t>
  </si>
  <si>
    <t>Remitir mensualmente al Grupo de Contabilidad los Titulos de Depósito Judicial de Cobro Coactivo para su registro en los estados financieros del Ministerio</t>
  </si>
  <si>
    <t>Recepción de los Titulos de Depósito, identificación del proceso de cobro coactivo y del  Fondo destino de la multa.</t>
  </si>
  <si>
    <t xml:space="preserve">Informe con la relacion titulos recibidos para su conciliacion </t>
  </si>
  <si>
    <t>Remitir al Grupo de Contabilidad los títulos de depósito judicial de cobro coactivo recibidos del Banco Agario, escaneados mes a mes junto con el respectivo extracto para su conciliacion.</t>
  </si>
  <si>
    <t xml:space="preserve">Informes </t>
  </si>
  <si>
    <t>Enviar mensualmente los originales de los títulos de depósito judicial al Grupo de Tesorería del Ministerio para su custodia</t>
  </si>
  <si>
    <t xml:space="preserve">Entrega mediante oficio de los titulos originales al Grupo de Tesorería </t>
  </si>
  <si>
    <t>Mediante memorando 08SI20181205000000020476 del 17/08/2018, el responsable envió a la Oficina de Control Interno la evidencia del cumplimiento de la actividad POR PARTE DEL Coordinador Grupo Cobro Coactivo.</t>
  </si>
  <si>
    <t>2015-26</t>
  </si>
  <si>
    <t>Hallazgo No 26. Depositos Judiciales Consignados por el Ministerio del Trabajo - Demandado. Analizada la información suministrada por el Banco Agrario de Colombia, mediante Oficio 0000244 del 28 de febrero 2016, en la base de depósitos judiciales con corte al 31 de diciembre de 2015, categoría “Ministerio del Trabajo-Demandado”, presenta 7 títulos judiciales por $35 millones en estado “Pendiente de Pago”, donde el consignaste es el Ministerio del Trabajo, sin que se evidencien los registros contables mediante los cuales se puedan verificar y analizar los asientos correspondientes, subestimando los estados contables en la cuenta 142503 Depósitos Judiciales Entregados en Garantía y la cuenta 310501 Capital Fiscal-Nación en la misma cuantía</t>
  </si>
  <si>
    <t>Deficiencias en el control interno al no existir una adecuada conciliación, control y seguimiento de los depósitos judiciales pendientes de pago en los que figuran consignados por el Ministerio del Trabajo como demandado.</t>
  </si>
  <si>
    <t>Solicitud a los despachos judiciales responsables de las cuentas donde se constituyeron los títulos que relacionan al Ministerio del Trabajo</t>
  </si>
  <si>
    <t>Oficio dirigido a los despachos judiciales solicitando información, entrega y/o corrección de los depósitos  judiciales donde está relacionado el Ministerio del Trabajo / Solicitud de devolución de dineros en los casos que proceda, haciendo el respectivo seguimiento a la solicitud.</t>
  </si>
  <si>
    <t>2015-27</t>
  </si>
  <si>
    <t>Hallazgo No 27. Otros Deudores - Embargos Judidiales. Al 31 de diciembre de 2015, la cuenta contable 147013 Embargos Judiciales, presenta un saldo de $1.115.9 millones, al verificar en la Oficina Asesora Jurídica del Ministerio del Trabajo los procesos que dieron origen a los embargos, se evidenció que 4 de ellos por $519.9 millones no se encuentran relacionados con proceso jurídico vigente</t>
  </si>
  <si>
    <t>Deficiencias de Control Interno al no existir una adecuada conciliación, control, seguimiento para los procesos jurídicos vigentes del Ministerio del Trabajo</t>
  </si>
  <si>
    <t>Verificación individual de cada uno de los procesos en los cuales están decretadas medidas cautelares, identificando cada uno de ellos, y conciliando la información correspondiente.</t>
  </si>
  <si>
    <t>Validación de  cada proceso en los cuales exista medida cautelar,    despacho, tipo de proceso, demandante, demandado  y monto embargado.</t>
  </si>
  <si>
    <t>Mediante correo electrónico del 25/09/2018, el responsable envió a la Oficina de Control Interno la evidencia fisico y CD del cumplimiento de la actividad.</t>
  </si>
  <si>
    <t>2015-31</t>
  </si>
  <si>
    <t>Hallazgo No 31.  Fondo de Riesgos Laborales, Inversiones e Instrumentos Derivados. A 31 de diciembre de 2015 el balace gral del Fondo de Riesgos Laborales presenta un saldo en la cuenta 12, "Inversiones e instrumentos derivados, que asciende a la suma de $210,740,9 millones, de los cuales presenta un grado de maduración o redención mayor a 360 días, sin embargo aunque la CGN exige la presentación de esta cuenta en activo corriente y no corriente, esta situación no se evidencia, afectando la estructura de los activos. La entidad reconoce la intención de comercializar las inversiones hasta la fecha del vencimiento y únicamente en una eventual necesidad de flujo de efectivo se realizará su redención.</t>
  </si>
  <si>
    <t>Se observa  en el auxiliar del portafolio de la subcuenta de inversiones que la emisión de los títulos objeto de presente hallazgo va desde 2007 hasta 2015 con fechas de vencim. Que inician en el 2017,  y en 2015 ninguno de los títulos fue objeto de redención  antes de su vencimiento.</t>
  </si>
  <si>
    <t>se realizara analisis de cada rubro del balance y se clasificara la parte corriente y no corriente, para las cuentas de las cuales no se ha realizado esta clasificacion, no obstante se realizara consulta a la Contaduria teniendo en cuenta que se han enviado rubros clasificados en corriente y no corriente que el sistema chip no acepta.</t>
  </si>
  <si>
    <t>a)Realizar consulta a Contaduria. b)Analizar cuentas con plazos de vencimiento superior a 360 dias. c) Realizar reclasifacion contable</t>
  </si>
  <si>
    <t>Comunicación</t>
  </si>
  <si>
    <t>Mediante memorando 08SI2018310000000021697 del 31/08/2018, el responsable envió a la Oficina de Control Interno la evidencia del cumplimiento de la actividad informacion en USB</t>
  </si>
  <si>
    <t>2015-32</t>
  </si>
  <si>
    <t>Hallazgo No 32. Fondo de Riesgos Laborales -1475 - Deudas de Dificil Cobro.  A 31 de diciembre de 2015  en le auxiliar de la cuenta Deudores del FRL se registra un saldo en la subcuenta 1475 por concepto de deudas de difícil cobro por $8,805.1 millones, que corresponden a cartera desde el año 2004 hasta 2015 por concepto de multas que se encuentran en proceso de cobro, sin embargo al no estar asociadas a la producción de bienes o prestación de servicios individualizables y de acuerdo con la norma, no son objeto de provisión</t>
  </si>
  <si>
    <t>Deficiencias de control interno contable en los procedimientos establecidos para el registro de los hechos económicos en los estado contables  del FRL de la vigencia 2015, tal como lo establece la ley 87 de 1993 y el régimen de contabilidad publica.</t>
  </si>
  <si>
    <t>Realizar una mesa de trabajo tanto con el encargo fiduciario como con la firma interventora con el fin de revisar la normatividad vigente en cuanto a las multas que se encuentran en proceso de cobro.</t>
  </si>
  <si>
    <t>De conformidad al concepto 102793 de 2007 de la contaduría general de la nación, en su doctrina contable “CAPITULO 1 AMBITO DE APLICACIÓN DE LA CONTABILIDAD PUBLICA”, se señala que este tipo de cuentas no deben ser provisionadas. (Doctrina contable contaduría 2007.PDF).</t>
  </si>
  <si>
    <t>Actas de reunion y/o documentos de soporte</t>
  </si>
  <si>
    <t>2015-33</t>
  </si>
  <si>
    <t>Hallazgo No 33. Fondo de Riesgos Laborales - Aportes Administradoras de Riesgos Laborales. A 31 de diciembre el FRL presenta recaudos por concepto de aportes de las ARL purn total de $28,536,5 milones, en revisión de los aportes efectuados por ARL Colmena  no concuerdan con el 1% aplicado  a los valors certificados por esa ARL mediante oficio 2425 del 30 de marzo -16.</t>
  </si>
  <si>
    <t>Esta circunstancia denota que por deficiencias de control, el FRL dejó de percibir en los meses de febrero a diciembre la suma de 109 millones por recaudos del 1%.</t>
  </si>
  <si>
    <t>Realizar acciones tendientes a optimizar el recaudo mensual del 1% al Fondo de Riesgos Laborales.</t>
  </si>
  <si>
    <t>Solicitar a las ARL el monto de los recursos pendientes de consignar al FRL . Revisar la normatividad vigente  para posibles modificaciones a la misma para hacer un control mas eficiente. Solicitar a los representantes legales de las ARL, que certifiquen mensualmente que los recursos consignados a FRL corresponden al 1% del total de aportes recaudados en el mes respectivo.</t>
  </si>
  <si>
    <t>emails, oficios, informes.</t>
  </si>
  <si>
    <t>2015-34</t>
  </si>
  <si>
    <t>Hallazgo No 34. Depositos Judiciales - Calidad demandado. De acuerdo con el análisis de la información suministrada por el Banco Agrario de Colombia, mediante Oficio 0000244 del 28 de febrero 2016, en la Base Depósitos Judiciales con corte al 31 de diciembre de 2015, en la categoría MINISTERIO DEL TRABAJO-DEMANDADO, presenta 34 títulos por $99.89 millones, en estado PENDIENTE DE PAGO, que no tienen asociado proceso jurídico según las bases suministradas por Oficina Asesora Jurídica del Ministerio y la información reportada en SIRECI, subestimando las cuentas de orden acreedoras 912090 Otros Litigios y Mecanismos Alternativos de Solución y la cuenta 990505 Litigios y Mecanismos Alternativos de Solución de Conflictos</t>
  </si>
  <si>
    <t>Diferencias de Control Interno al no existir una adecuada conciliación, control, seguimiento y el riesgo de prescripción de los derechos a favor del Ministerio del Trabajo</t>
  </si>
  <si>
    <t>Oficio dirigido a los despachos judiciales solicitando corrección de los depósito judiciales donde está relacionado el Ministerio del Trabajo  /  seguimiento a las solicitudes de levantamiento de medidas cautelares en los casos que proceda.</t>
  </si>
  <si>
    <t>2015-35</t>
  </si>
  <si>
    <t>Hallazgo No 35.  Depositos Judiciales - Calidad demandante. De acuerdo con el análisis de la información suministrada por el Banco Agrario de Colombia, mediante Oficio 0000244 del 28 de febrero 2016, en la Base Depósitos Judiciales con corte al 31 de diciembre de 2015, en la categoría MINISTERIO DEL TRABAJO-DEMANDANTE, existen 7 títulos judiciales por $103.59 en estado PENDIENTE DE PAGO, los cuales no tienen asociado procesos jurídico según las bases suministradas por Oficina Asesora Jurídica del Ministerio</t>
  </si>
  <si>
    <t>Diferencias de Control Interno al no existir una adecuada conciliación, control, seguimiento e incumple lo establecido en el articulo 3 de la ley 87 de 1993  y la resolucion 357 de 2008 de la CGN</t>
  </si>
  <si>
    <t>Oficio dirigido a los despachos judiciales solicitando corrección de los depósito judiciales donde está relacionado el Ministerio del Trabajo</t>
  </si>
  <si>
    <t>2015-37</t>
  </si>
  <si>
    <t>Hallazgo No 37. Medidas adoptadas por el Ministerio del Trabajo para la aplicación de los estándares Internacionales de Informacion Financiera. Para adelantar estas actividades, la Contaduría General de la Nación expidió el Instructivo 02 de octubre de 2015, estableciendo los lineamientos para la transición al marco normativo para las entidades de gobierno, el cual tiene como referente el Marco Conceptual y las Normas para el reconocimiento, Medición, Revelación y Presentación de los hechos económicos, anexas a la Resolución 533 del 8 de octubre de 2015. Igualmente establece los procedimientos a aplicar para la determinación de los saldos iniciales bajo el nuevo marco normativo.</t>
  </si>
  <si>
    <t>No se evidenció en el Ministerio, la existencia de cronogramas de planeación que contemplen el inicio de las actividades; tampoco procedimientos y políticas desarrollados para la aplicación del nuevo Marco Normativo expedido por la CGN, que permita establecer el inicio  de la identificación, depuración y el saneamiento de las cifras de los Activos, Pasivos y Patrimonio, que garantice que los saldos iniciales bajo el nuevo Marco Normativo cumplan con los criterios de reconocimiento, mediación, presentación y revelación</t>
  </si>
  <si>
    <t>Realizar el proceso de implementación, incorporación de políticas y aplicación del Marco Normativo para la Preparación y Presentación de la Información Financiera aplicando las Normas Internacionales en el Ministerio de trabajo, Según la Resolución 533 del 08 de octubre de 2015 y el Instructivo 002 de 2015.</t>
  </si>
  <si>
    <t>Políticas del Ministerio del Trabajo. Estado de la Situación Financiera de Apertura. Revelaciones a los Estados Financiertos</t>
  </si>
  <si>
    <t>2015-38</t>
  </si>
  <si>
    <t xml:space="preserve">Hallazgo No 38. Sistema de Control Interno. Deficiencias en la actividades en el Sistema de Control Interno en la gestión Documental de archivos de contratios, en el seguimiento de indicadores, en la implementación de de los programas, en el seguimiento control y prevención de riesgos, la carencia de inventarios físico de las propiedaes planta y equipo, lo cual impacta la gestión misional y los contables del Ministerio a 31 de Diciembre de 2015  </t>
  </si>
  <si>
    <t>Inadecuado análisis y seguimiento de los indicadores reportados por las dependencias al SIG. Lo anterior incide en la medición y evaluación de la eficiencia, eficacia y economia, que permita la continuidad de los procesos administrativos, la revaluación de los planes establecidos y la implementación de los correctivos necesarios para el cumplimiento de la metas u objetivos previstos</t>
  </si>
  <si>
    <t>Definir criterios de pertinencia, calidad y cumplimiento para el eficiente seguimiento de los indicadores de gestión del Sistema Integrado de Gestión</t>
  </si>
  <si>
    <t>La definición de los criterios de pertinencia, calidad y cumplimiento para el seguimiento de indicadores permiten el adecuado reporte de las inconsistencias encontradas en su ejecución y avance y determinar el eficiencia, eficacioa y efectividad del Sistema</t>
  </si>
  <si>
    <t>Guía de Analisis de Datos</t>
  </si>
  <si>
    <t xml:space="preserve">Hallazgo No 38.  Sistema de Control Interno. Deficiencias en la actividades en el Sistema de Control Interno en la gestión Documental de archivos de contratios, en el seguimiento de indicadores, en la implementación de de los programas, en el seguimiento control y prevención de riesgos, la carencia de inventarios físico de las propiedaes planta y equipo, lo cual impacta la gestión misional y los contables del Ministerio a 31 de Diciembre de 2015  </t>
  </si>
  <si>
    <t>Debilidades a la implementacion de los programas de gestion ambiental y al cumplimiento de la normativa, dado que no estan definidos en forma clara las metas, indicadores y estrategias que permitan ejecutar la politica ambiental.</t>
  </si>
  <si>
    <t>Planificar e implementar una política  y estrategias para cumplimiento del Subsistema ambiental que hace parte del Sistema Integrado de Gestión de Calidad.</t>
  </si>
  <si>
    <t>Establecer la normatividad ambiental vigente en una MATRIZ DE REQUISITOS LEGALES AMBIENTALES que es aplicable  al desarrollo de las actividades, proyectos o programas ambientales del Ministerio.</t>
  </si>
  <si>
    <t>Matriz de requisitos legales</t>
  </si>
  <si>
    <t>El ministerio no cuenta con un sistema de gestión documental que permita tener un control y seguimiento centralizado de los documentos, desde su creación hasta su disposición final</t>
  </si>
  <si>
    <t>Implementar el software de gestión documental</t>
  </si>
  <si>
    <t>Implementar el software</t>
  </si>
  <si>
    <t>Documento con la trazabilidad</t>
  </si>
  <si>
    <t xml:space="preserve"> no exitencia de gestion de inventarios y la baja de bienes.</t>
  </si>
  <si>
    <t>Actualizar los Inventarios de Nivel Central y Direcciones Territoriales</t>
  </si>
  <si>
    <t>Solicitar los inventarios a las Direcciones Territoriales y toma de inventarios a Nivel Central.</t>
  </si>
  <si>
    <t>certificación</t>
  </si>
  <si>
    <t>2015-39</t>
  </si>
  <si>
    <t>Hallazgo No 39. Seguimiento Mapa de Riesgos. La entidad no está dando total cumplimiento al Decreto 1537 de 2001, por medio de la cual se dispone la fortaleza del sistema de control interno en todas las entidades que hacen parte del ámbito de aplicación de la ley 87 de 1993. Se puede inferir debilidades relacionadas con la gestión adelantada por el Ministerio en relación con el monitoreo; seguimiento, control y prevención de riesgos para evitar la probabilidad de la ocurrencia de los hechos que afecten la gestión.</t>
  </si>
  <si>
    <t>Al revisar el mapa de riesgos del proceso de Gestión Ambiental a cargo de la Subdirección Administrativa y financiera se evidencio que no se están realizando los controles existentes con respecto a la asignación de manera permanente en el plan de acción anual del recurso humano y financiero para el mantenimiento del PIGA en la entidad, dado que durante la vigencia 2015, no se asignaron recursos ni se conformó el equipo verde. Este riesgo está catalogado como extremo.</t>
  </si>
  <si>
    <t xml:space="preserve">Garantizar el cumplimiento de la normatividad legal ambiental aplicable a la entidad </t>
  </si>
  <si>
    <t>Incluir en el plan de accion de manera permanente el Recurso Humano y Financiero para ejercer los controles respecto al cumplimiento legal ambiental.</t>
  </si>
  <si>
    <t>Plan de accion.</t>
  </si>
  <si>
    <t>El proceso de gestión financiera a cargo de la Subdirección Administrativa y Financiera, contempla como riesgo que no se realice el registro de los bienes muebles adquiridos por la entidad sin la correspondientes entradas de almacén, o la no existencia de un inventario físico, el cual indique la existencia real y su estado. Previa evaluación del equipo auditor de la CGR, se evidencio que no existe gestión de inventarios y de baja de bienes, lo que impacta negativamente en la cuenta propiedad, planta y equipo y su efecto al patrimonio. La calificación del riesgo por parte de la entidad no corresponde con la realidad, puesto lo tiene contemplado como riesgo moderado.</t>
  </si>
  <si>
    <t xml:space="preserve">Revisar el riesgo y su calificacion dada la importancia frenta a la cuenta de propiedad planta y equipo y su efecto frenter al patrimonio de la entidad. </t>
  </si>
  <si>
    <t>Implementar los controles detrerminados en la nueva clasificacion del riesgo.</t>
  </si>
  <si>
    <t>Formato caracterización del riesgo</t>
  </si>
  <si>
    <t>2015-40</t>
  </si>
  <si>
    <t>Hallazgo No 40. Gestion de Archivo de Carpetas Juridicas y Contractuales. Debilidades en el cumplimiento de las normas de archivo documental respecto al manejo, control y conservación, de los procesos judiciales.</t>
  </si>
  <si>
    <t>Producto de la escisión del Ministerio de la Protección Social, no se evidencia entrega de inventario documental de los expedientes judiciales, y prejudiciales como tampoco aplicación de normas técnicas del archivo de la Oficina Asesora Jurídica del actual Ministerio del Trabajo</t>
  </si>
  <si>
    <t>Organizar físicamente  los expedientes judiciales y prejudiciales conforme a lo descrito en el Programa de Gestión Documental del Ministerio del Trabajo, (Código: GD-PG-01, versión 4.0 de Mayo 07 de 2015).</t>
  </si>
  <si>
    <t>Elaborar el plan de trabajo para la organización de los expedientes judiciales y prejudiciales.</t>
  </si>
  <si>
    <t>Plan de trabajo: Documento que describe el proceso y actividades a desarrollar.</t>
  </si>
  <si>
    <t>Mediante memorando 08SI2018112200000021599 del 30/08/2018, el responsable envió a la Oficina de Control Interno la evidencia del cumplimiento de la actividad POR PARTE DEL Coordinador DEFENSA JUDICIALCoactivo.</t>
  </si>
  <si>
    <t>Hallazgo No 40.  Gestion de Archivo de Carpetas Juridicas y Contractuales. Debilidades en el cumplimiento de las normas de archivo documental respecto al manejo, control y conservación, de los procesos judiciales.</t>
  </si>
  <si>
    <t xml:space="preserve">Diseñar un cronograma de actividades que describa los pasos para la organización de los expedientes judiciales.  </t>
  </si>
  <si>
    <t>Cronograma de Trabajo: Documento que establece las acciones, actividades y fechas de inicio y terminación de las mismas.</t>
  </si>
  <si>
    <t xml:space="preserve">Revisión detallada de expedientes judiciales activos y terminados:
- Revisión del expediente
- Verificación de documentos
- Ordenación
- Elaboración de Inventario
- Foliación (expedientes terminados)  </t>
  </si>
  <si>
    <t>Plantilla de expedientes revisados: Detalle que describe el grado de avance de los procesos revisados reportando el avance de organización de los expedientes.</t>
  </si>
  <si>
    <t>Organización física de expedientes</t>
  </si>
  <si>
    <t>Informe mensual: Reporte consolidado de los expedientes intervenidos tanto activos como terminados, indicando el grado de avance en la organización y actualización de expedientes con novedad.</t>
  </si>
  <si>
    <t>Capacitar a los funcionarios y contratistas de la Oficina Asesora Juridica y contractual en los temas de gestion documental y conservacion de expedientes</t>
  </si>
  <si>
    <t>programar capacitaciones</t>
  </si>
  <si>
    <t>Listados de Asistencia</t>
  </si>
  <si>
    <t>2015-41</t>
  </si>
  <si>
    <t>Hallazgo No 41. Procedimiento SIG - Registro de Bienes.  El Ministerio del Trabajo tiene contemplado dentro de sus procedimientos el relacionado con el registro de bienes muebles (Codigo GF-PD-10), alli se contempla como objetivo establecer los parametros para la realizacion del control contables de las entradas y salidas de los bienes muebles en bodega del Ministerio; sin embargo, el equipo auditos de la CGR encontro que en la practica en la nueve (9) actividades alli establecidas no se estan realizando ni se estan teniendo en cuenta los puntos de control preestablecidos., Actividad 3, Actividad 6,Actividad 8.</t>
  </si>
  <si>
    <t>El grupo de Recursos Fisicos no está reportando la informacion consolidada de bienes muebles al Grupo de contabilidad dentros de los primeros cinco (5) primeros dias habiles de cada mes, pues en la actualidad no existe una gestion de inventarios ni de baja de bienes lo que impacta negativamente en la cuentade Propiedad, Planta y Equipo y su efecto al patrimonio, incumplimiento de la normatividad contable vigente y demas relacionadas al 31 de diciembre de 2015.</t>
  </si>
  <si>
    <t>Revisar y actualizar los formatos  que se encuentran publicados en el SIG, relacionados con el registro de bienes muebles (Codigo GF-PD-10)</t>
  </si>
  <si>
    <t>Actualizar el formato  (Codigo GF-PD-10) de las entradas y salidas de bienes de propiedad del Ministerio del Trabajo.</t>
  </si>
  <si>
    <t>formato (Codigo GF-PD-10) actualizado.</t>
  </si>
  <si>
    <t>2015-42</t>
  </si>
  <si>
    <t>Hallazgo No 42. Plan de Mejoramiento.  No se evidencio la reprogramación de las actividades del plan de mejoramiento reportado en el SIRECI en la fila 200 el hallazgo 15 la cuenta 16.00.00 propiedad planta y equipo al 31 de diciembre de 2014, (…)  Hallazgo N°15 la cuenta 160000 propiedad planta y equipo al 31 de diciembre de 2014 genera incertidumbre, dado que al verificar los registros contables en todas las territoriales y compararlos con los saldos de los inventarios físicos del cierre de la vigencia, no coinciden (…) con la ACCION DE MEJORA (…) Depurar y trasladar los inventarios de la DT Boyacá y Valle.</t>
  </si>
  <si>
    <t>Genera incertidumbre,la cuenta 160000 propiedad planta y equipo al 31 de diciembre de 2014 , dado que al verificar los registros contables en todas las territoriales y compararlos con los saldos de los inventarios físicos del cierre de la vigencia, no coinciden (…) con la ACCION DE MEJORA (…) Depurar y trasladar los inventarios de la DT Boyacá y Valle.</t>
  </si>
  <si>
    <t>Analizar y establecer una nueva causa raiz con el fin de generar un plan de mejoramiento que reduzca la incertidumbre entre los saldos de los inventarios fisicos del cierre de la vigencia con los registros contables de la Direccion Territorial de Boyaca y Valle.</t>
  </si>
  <si>
    <t>Crear un nuevo plan de mejoramiento que subsane la causa raiz del hallazgo 15.</t>
  </si>
  <si>
    <t>Plan de mejoramiento</t>
  </si>
  <si>
    <t xml:space="preserve">Identificar, validar y ajustar el listado de bienes de las Direcciones Territoriales. </t>
  </si>
  <si>
    <t>Realizar los traslados entre unidades de utilidad del aplicativo de administración de bienes del Ministerio del Trabajo</t>
  </si>
  <si>
    <t>Reportes de movimientos  efectuados en el aplicativo de admministración de bienes , generando los reportes  para contabilidad.</t>
  </si>
  <si>
    <t>2017/20/10</t>
  </si>
  <si>
    <t>2014-2</t>
  </si>
  <si>
    <t xml:space="preserve">Hallazgo No 2. Giros En el contrato no 354 de 2014, cuyo objeto consistió en realizar la obra de adecuación para la sede de la dirección territorial del valle del cauca de propiedad del ministerio, ubicada en la ciudad de Cali, se hizo el giro correspondiente al anticipo el 29 de diciembre de 2014, sin haber cumplido con la obligación previa de constitución de la fiducia o patrimonio autónomo, lo cual se realizó el  31 del mismo mes y año , incumpliendo lo establecido en la cláusula quinta del mencionado contrato que indica""...el anticipo será entregado al contratista  previo el cumplimiento de los requisitos de perfeccionamiento y legalización y constitución de la fiducia o patrimonio autónomo..." lo anterior denota debilidades tanto de la supervisión como del área financiera, lo que evidencia un control inadecuado para el giro de los recursos.
</t>
  </si>
  <si>
    <t>Debilidad en la supervisión del contrato en la verificación de los requisitos exigidos indispensables en el momento de hacer exigible la orden de pago.</t>
  </si>
  <si>
    <t>Incluir en en la guia del supervisor una nota informando acerca de la necesidad de realizar la constitucion de fiducia previo a efectuar el primer cobro, para los contratos de obra.</t>
  </si>
  <si>
    <t xml:space="preserve">Incluir en en la guia del supervisor informacion relacionada con "CONSTITUCION FIDUCIA PREVIO AL PRIMER PAGO". </t>
  </si>
  <si>
    <t>Guia del Supervisor Oficializada</t>
  </si>
  <si>
    <t>Subdireccion Administrativa y Financiera (Gestión Contractual)</t>
  </si>
  <si>
    <t>2014-3</t>
  </si>
  <si>
    <t>Hallazgo No 3. Planeación. Los contratos deben estar precedidos de los estudios y análisis necesarios para su correcta ejecución, sin embargo, en el contrato de Prestación de Servicios No. 341 del 9 de diciembre de 2014, por $5.466.2 millones, con el objeto de pautar en diferentes medios de comunicación de carácter nacional, regional y local las campañas de prevención y oferta institucional del Ministerio del Trabajo y cuyo plazo de ejecución era de 21 días, se suscribieron dos (2) prórrogas de 3 meses cada una, infringiendo el principio de planeación, estipulado en el numeral 2.11 del Capítulo II del Manual de Contratación del Ministerio, adoptado mediante Resolución No. 2643 de 2014; situación que evidencia falta de planeación en ¡a contratación, así como una gestión inoportuna</t>
  </si>
  <si>
    <t>Falta de Planeación.</t>
  </si>
  <si>
    <t>El grupo de gestion contractual verificara que los estudios previos al area solicitante, justifique que los recurso de la futura contatacion seran ejecutados de manera efectiva durante la anualidad.</t>
  </si>
  <si>
    <t>Modificar formato de estudios previos.</t>
  </si>
  <si>
    <t>Formato</t>
  </si>
  <si>
    <t>Continuar con las  capacitaciones a todas la áreas del Ministerio incluidas la Direcciones Territoriales, en lo relacionado con las modalidades de contratación y los principios de la contratación estatal especialmente el de planeación, con el fin de  dar cumplimiento a este principio de requerirse la prorroga de contrato se solicitara autorización del ordenador del gasto además de los demás documentos necesarios para dicho trámite.</t>
  </si>
  <si>
    <t>Realizar capacitaciones en lo relacionado con las modalidades de contratación y los principios de la contratación estatal especialmente el de planeación</t>
  </si>
  <si>
    <t>Listado de asistencia</t>
  </si>
  <si>
    <t xml:space="preserve">Planear la ejecución de los recursos para la estrategia de comunicacion desde diciembre que es cuando inicia la elaboración de los planes de acción de cada dependencia.  Dentro de este, tener claro las actividades y la inversión que se va a ejecutar durante la vigencia futura.
De manera que en el primer trimestre del nuevo año, se puedan tener claras las propuestas en estrategias de comunicación y difusión, los temas que se quieren promocionar, difundir y los recursos que se van a invertir para tales fines permitiendo además un tiempo prudente que podría contemplarse durante el último mes del año para medir efectividad e impacto final de las campañas de comunicación durante la ejecución de los contratos o convenios desarrollados durante el año. 
</t>
  </si>
  <si>
    <t xml:space="preserve">la oficina de comunicaciones convocará a las diferentes dependencias de la entidad, el último mes del primer trimestre de cada año, para planear oportunamente los procesos de contratación, priorizar temas acordes con las acciones de comunicacion que se implementarán durante el año y conocer la disponibilidad presupuestal para  el año.   </t>
  </si>
  <si>
    <t>acta de reunion</t>
  </si>
  <si>
    <t>2014-4</t>
  </si>
  <si>
    <t>Hallazgo No 4.  Supervision. En los casos de cambio de supervisor, el saliente debe presentar un informe pormenorizado a la fecha en que cesan sus funciones y firmar un acta de entrega con el supervisor entrante; sin embargo, en los contratos Nos. 18 y 261 de 2014 no se evidencian los mencionados documentos, contraviniendo lo establecido en el numeral 10 de los Memorandos de designación de Supervisor; situación que revela debilidades de supervisión y puede generar inconvenientes en el control y seguimiento del contrato.</t>
  </si>
  <si>
    <t>Incumplimiento por parte del supervisor saliente de entregar en debida forma la supervisión del contrato al momento de dejar su laboral al supervisor entrante.</t>
  </si>
  <si>
    <t>Implementar formato de entrega y empalme de supervisor.</t>
  </si>
  <si>
    <t>Garantizar que la supervisión de los contratos se realice de manera constante.</t>
  </si>
  <si>
    <t>2014-5</t>
  </si>
  <si>
    <t>Hallazgo  No 5.  Liquidacion de contratos. los contratos deben liquidarse de mutuo acuerdo dentro de los cuatro meses siguientes a la terminación de su ejecución, no obstante se evidenció que el contrato no. 252 de 2014 cuyo objeto consistió en realizar los estudios, diseños y trámites necesarios para las adecuaciones de tres (3) sedes de las direcciones territoriales de bolívar, Cundinamarca y valle del cauca del ministerio del trabajo y el contrato no. 261 de 2014, con el objeto de contratar los servicios por administración delegada para la organización y coordinación logística integral necesarios para los eventos que requiera el ministerio del trabajo; no se han liquidado, a pesar de que terminó su ejecución el 11 de noviembre y el 31 de diciembre de 2014 respectivamente, vulnerando lo estipulado en las cláusulas contractuales; circunstancia que refleja deficiencias de supervisión e imposibilita determinar el real estado prestacional de los contratos celebrados.</t>
  </si>
  <si>
    <t>Debilidad en la revisión de las obligaciones contractuales a cargo del supervisor del contrato en cuanto al incumplimiento de los plazos  pactados inicialmente en los contratos.</t>
  </si>
  <si>
    <t>Elaboración de: formato acta de liquidación contrato interadministrativo y prestación de servicios, formato acta de liquidación de convenio de cooperación y formato acta de liquidación contrato por obra pública.</t>
  </si>
  <si>
    <t>Asegurar  que los supervisores del contrato al  terminar el plazo de terminacion, tengan acceso a los formatos y  procedan a la elaboración del acta de liquidación y posteriormente la remitan al grupo de gestión contractual para la aprobación y remisión a la ordenadora del gasto para su firma.</t>
  </si>
  <si>
    <t>2014-6</t>
  </si>
  <si>
    <t xml:space="preserve">Hallazgo No 6. Sistema de Informacion.  En el Sistema de Informacion LITIGOB, hoy e-KOGUI reglamentado por el Decreto 2052 de 2014, se debe registrar y actualizar la informacion litigiosa de la Entidad , no obstante el Ministerio, no ha cumplido con la obligacion, por cuanto no ha terminado la depuracion de la informacion de los procesos judiciales, la reconstruccion de expedientes y el inventario definitivo de los procesos. lo anterior indica deficiencias en la Gestion Jurídica y dificulta el control y seguimiento de la actividad litigiosa del Ministerio.
</t>
  </si>
  <si>
    <t>Deficiencia en la gestion juridica que dificulta el control y seguimiento de la actividad litigiosa del Ministerio del Trabajo.</t>
  </si>
  <si>
    <t>registrar y actualizar la informacion de la actividad litigiosa de la entidad n el sistema eKOGUI.</t>
  </si>
  <si>
    <t xml:space="preserve">entrega de instructivo y capacitacion a los apoderados para el manejo del Sistema Único de Gestion e informacion de la Actividad Litigiosa del Estado </t>
  </si>
  <si>
    <t xml:space="preserve">documento-acta </t>
  </si>
  <si>
    <t xml:space="preserve">Hallazgo  No 6.   Sistema de Informacion.  En el Sistema de Informacion LITIGOB, hoy e-KOGUI reglamentado por el Decreto 2052 de 2014, se debe registrar y actualizar la informacion litigiosa de la Entidad , no obstante el Ministerio, no ha cumplido con la obligacion, por cuanto no ha terminado la depuracion de la informacion de los procesos judiciales, la reconstruccion de expedientes y el inventario definitivo de los procesos. lo anterior indica deficiencias en la Gestion Jurídica y dificulta el control y seguimiento de la actividad litigiosa del Ministerio.
</t>
  </si>
  <si>
    <t>Asignar en el Sistema de Informacion Litigiosa del Estado eKOGUI apoderados designados en cada caso del Ministerio del Trabajo.</t>
  </si>
  <si>
    <t>informe</t>
  </si>
  <si>
    <t xml:space="preserve">Hallazgo  No 6.  Sistema de Informacion.  En el Sistema de Informacion LITIGOB, hoy e-KOGUI reglamentado por el Decreto 2052 de 2014, se debe registrar y actualizar la informacion litigiosa de la Entidad , no obstante el Ministerio, no ha cumplido con la obligacion, por cuanto no ha terminado la depuracion de la informacion de los procesos judiciales, la reconstruccion de expedientes y el inventario definitivo de los procesos. lo anterior indica deficiencias en la Gestion Jurídica y dificulta el control y seguimiento de la actividad litigiosa del Ministerio.
</t>
  </si>
  <si>
    <t>Ajustar el procedimiento de Defensa Judicial con el fin de incluir la obligatoriedad de registrar y actualizar de manera oportuna en el Sistema Único de  Gestión e Información del Estado E-KOGUI la informacion litigiosa  del Ministerio del Trabajo tal como dispone el Decreto 1069 de 2015.</t>
  </si>
  <si>
    <t xml:space="preserve">procedimiento </t>
  </si>
  <si>
    <t xml:space="preserve">Hallazgo  No 6. Sistema de Informacion.  En el Sistema de Informacion LITIGOB, hoy e-KOGUI reglamentado por el Decreto 2052 de 2014, se debe registrar y actualizar la informacion litigiosa de la Entidad , no obstante el Ministerio, no ha cumplido con la obligacion, por cuanto no ha terminado la depuracion de la informacion de los procesos judiciales, la reconstruccion de expedientes y el inventario definitivo de los procesos. lo anterior indica deficiencias en la Gestion Jurídica y dificulta el control y seguimiento de la actividad litigiosa del Ministerio.
</t>
  </si>
  <si>
    <t>realizar control de seguimiento del registro y/o actualizacion de la informacion que debe ser reportada por los apoderados en el Sistema Único de  Informacion Litigiosa del Estado eKOGUI de conformidad con lo dispuesto en el articulo 2.2.3.4.1.10 del Decreto 1069 de 2015.</t>
  </si>
  <si>
    <t>2014-7</t>
  </si>
  <si>
    <t>Hallazgo  No 7.  Manejo  y disposicion final de los residuos peligrosos generados.  De acuerdo a los ítems a) e 1) del artículo 10 del decreto 4741 de 2005. "artículo 10. Obligaciones del generador. De conformidad con lo establecido en la ley, en el marco de la gestión integral de los residuos o desechos peligrosos, el generador debe: a) garantizar la gestión y manejo integral de los residuos o desechos peligrosos que genera.1) conservar las certificaciones de almacenamiento, aprovechamiento, tratamiento o disposición final que emitan los respectivos receptores, hasta por un tiempo de cinco (5) años. Artículo 18. Responsabilidad del receptor. El receptor del residuo o desecho peligroso asumirá la responsabilidad integral del generador, una vez lo reciba del transportador y haya efectuado o comprobado el aprovechamiento o disposición final del mismo. Parágrafo 1. Mientras no se haya efectuado y comprobado el aprovechamiento y/o disposición final del residuo o desecho peligroso, el receptor es solidariamente responsable con e! generador. La CGR evidenció que por parte del ministerio de trabajo se determinó el no seguimiento a la disposición final de residuos sólidos peligrosos como generador, en lo que atañe al insumo de tóner para las impresoras y fotocopiadoras que tiene la entidad y que según el gestor ambiental de la entidad, dicha disposición final se hace a través de la empresa une con la cual tienen un contrato, y se encarga de la disposición final de estos residuos. Este hallazgo se da por la presunta omisión de las funciones de supervisión, control y seguimiento por parte del ministerio a los servicios prestados por parte del receptor (une) ya que este no cumpla con las responsabilidades que le atañen, y no se tengan las certificaciones que permitan establecer si el ministerio como generador deba cumplir con los ítems establecidos en el artículo 10 del decreto mencionado. Este incumplimiento genera riesgos a la salud y al medio ambiente ya que no es posible conocer si la disposición final de los residuos peligrosos se realiza adecuadamente, a la vez que son inciertos los volúmenes que de este tipo de residuos peligrosos se producen en la entidad.</t>
  </si>
  <si>
    <t>Debilidad en el control y seguimiento a la disposición final de residuos sólidos peligrosos generados, en lo que atañe al insumo de tóner para las impresoras y fotocopiadoras la cual está a cargo de la empresa UNE, en su calidad de receptor.</t>
  </si>
  <si>
    <t>Exigir de manera mensual a la empresa UNE, las certificaciones de disposición final de residuos peligrosos y los datos de volúmenes que se producen en la entidad.</t>
  </si>
  <si>
    <t>Conservar las certificaciones de almacenamiento, aprovechamiento, tratamiento o disposición final y cantidad que emitan los respectivos receptores.</t>
  </si>
  <si>
    <t>Certificados</t>
  </si>
  <si>
    <t>2014-8</t>
  </si>
  <si>
    <t>Hallazgo No 8.  Cumplimiento Plan institucional. Se establece que no determina una línea base para fijar las metas y en la verficación del cumplimiento de las establecidas en el plan, como evidencias se relaciona una serie de actividades que no reflejan el producto final (documentos, decretos) sino una descripción de los procedimientos realizados.
Los resultados de algunos indicadores no miden la realidad ya que se fundamentan en datos de encuestas realizadas.
No hay unificación de la medida de los indicadores, por cuanto se evidencian dentro del plan estratégico institucional PEI, indicadores, cuantitativos expresados en números, otros en porcentajes y otros cualitativos, lo que dificulta el análisis de los resultados de la ejecución del plan.</t>
  </si>
  <si>
    <t>Las actividades del PEI, no reflejan el producto final del plan</t>
  </si>
  <si>
    <t xml:space="preserve">Definición de líneas de base y seguimiento de metas e indicadores a alcanzar en 2014-2018  a través del plan estratégico institucional - PEI </t>
  </si>
  <si>
    <t>Implementación y seguimiento a los indicadores y metas del PEI</t>
  </si>
  <si>
    <t>Informe del Registro y seguimiento trimestral al PEI.</t>
  </si>
  <si>
    <t>Hallazgo  No 8.  Cumplimiento Plan institucional. Se establece que no determina una línea base para fijar las metas y en la verficación del cumplimiento de las establecidas en el plan, como evidencias se relaciona una serie de actividades que no reflejan el producto final (documentos, decretos) sino una descripción de los procedimientos realizados.
Los resultados de algunos indicadores no miden la realidad ya que se fundamentan en datos de encuestas realizadas.
No hay unificación de la medida de los indicadores, por cuanto se evidencian dentro del plan estratégico institucional PEI, indicadores, cuantitativos expresados en números, otros en porcentajes y otros cualitativos, lo que dificulta el análisis de los resultados de la ejecución del plan.</t>
  </si>
  <si>
    <t>Falta de unificación de la medida de los indicadores</t>
  </si>
  <si>
    <t>Unificación de los criterios para definición de indicadores del PEI.</t>
  </si>
  <si>
    <t>Definición y unificación de criterios para indicadores, partiendo del Plan Nacional de Desarrollo.</t>
  </si>
  <si>
    <t>Fichas técnicas de indicadores elaboradas.</t>
  </si>
  <si>
    <t>2014-9</t>
  </si>
  <si>
    <t>Hallazgo No 9.  Ejecucion actividades. Deficiencias en la planeación y programación del proyecto por parte de las áreas responsables de la Entidad, que derivaron en incumplimiento de las metas y objetivos del proyecto denotando debilidades en el control y seguimiento a la ejecución del Proyecto, lo cual no muestra el estado real del mismo.</t>
  </si>
  <si>
    <t>Si bien se realizó la difusión y promoción del MPC a través de medios de comunicación, solo se cumplió al finalizar la vigencia 2014 (Contrato 341/2014),  por lo que no se pudo medir la efectividad o el impacto que produjo esta campaña dentro del periodo auditado, situación que se evidencia en la baja ejecución de los recursos del FOSFEC de acuerdo con el reporte enviado por la Superintendencia del Subsidio Familiar al Ministerio del Trabajo, solo el 20% fueron ejecutados (de $466.171,5 millones se ejecutaron $92.895,3 millones) durante la vigencia 2014. Así mismo, no se evidencia el seguimiento y control por parte del área responsable a la ejecución de las pautas.</t>
  </si>
  <si>
    <t>El Ministerio del trabajo como herramienta o acción de mejora hará un seguimiento más eficiente a la celebración de dichos contratos y por supuesto a su ejecución.</t>
  </si>
  <si>
    <t xml:space="preserve">La DGPESF solicitará al supervisor informes trimestrales de la ejecución de las pautas propias de la Dirección. </t>
  </si>
  <si>
    <t xml:space="preserve">Memorandos de solicitud al Supervisor
</t>
  </si>
  <si>
    <t xml:space="preserve">El Ministerio del Trabajo gestionará ante las entidades competentes la revisión y si hay lugar a ello el ajuste de los indicadores de las metas del FOSFEC para que se puedan cumplir </t>
  </si>
  <si>
    <t xml:space="preserve">La DGPESF gestionará ante las entidades competentes la revisión y de ser necesario modificación de los indicadores de las metas del FOSFEC en aras de lograr su cumplimiento. </t>
  </si>
  <si>
    <t xml:space="preserve">Informe que de cuenta de la gestión realizada ante las entidades competentes para la revisión y de sernecsario modificación de los indicadores de las metas del FOSFEC. </t>
  </si>
  <si>
    <t>2014-10</t>
  </si>
  <si>
    <t>Hallazgo No 10.   Avance fisico.  Respecto al proyecto Mecanismos de seguimiento y evaluación de los servicios ofrecidos por las cajas de Compensación Familiar, se evidencia un avance financiero del 96,4% el cual no guarda relación con el avance físico del proyecto, por cuanto se reporta un 15%, situación que el Ministerio dentro del anexo registrado en el SPI "informe sobre seguimiento a proyecto de inversión correspondiente al periodo comprendido entre Enero a Diciembre de 2014, argumenta que "el avance del producto físico del 15% se explica por la omisión de la fijación de un indicador Meta para el producto "estudios de los servicios ofrecidos por las Cajas de Compensación Familiar realizados", para el cual se destinó el 85% de los recursos vigentes para el año 2014 (170 millones). Lo anterior, refleja falta de seguimiento y control a la ejecución de los proyectos, generando que la información consignada no sea confiable y no se tenga certeza del cumplimiento de las actividades del proyecto.</t>
  </si>
  <si>
    <t xml:space="preserve">Falta de seguimiento y control a la ejecución de los proyectos, generando que la información consignada no sea confiable y no se tenga certeza del cumplimiento de las actividades del proyecto. </t>
  </si>
  <si>
    <t>Establecer los controles adecuados al procedimiento</t>
  </si>
  <si>
    <t>Revisión, ajuste y divulgación del procedimiento de Seguimiento a proyectos de Inversión</t>
  </si>
  <si>
    <t>(1) Un procedimiento adoptado y divulgado
(2) Emails y/o requerimientos escritos a las Dependencias responsables de los proyectos.</t>
  </si>
  <si>
    <t>Hallazgo No 10.  Avance fisico.  Respecto al proyecto Mecanismos de seguimiento y evaluación de los servicios ofrecidos por las cajas de Compensación Familiar, se evidencia un avance financiero del 96,4% el cual no guarda relación con el avance físico del proyecto, por cuanto se reporta un 15%, situación que el Ministerio dentro del anexo registrado en el SPI "informe sobre seguimiento a proyecto de inversión correspondiente al periodo comprendido entre Enero a Diciembre de 2014, argumenta que "el avance del producto físico del 15% se explica por la omisión de la fijación de un indicador Meta para el producto "estudios de los servicios ofrecidos por las Cajas de Compensación Familiar realizados", para el cual se destinó el 85% de los recursos vigentes para el año 2014 (170 millones). Lo anterior, refleja falta de seguimiento y control a la ejecución de los proyectos, generando que la información consignada no sea confiable y no se tenga certeza del cumplimiento de las actividades del proyecto.</t>
  </si>
  <si>
    <t>El avance financiero se reportó en 96,4%, y el avance físisco del proyecto en 15%.</t>
  </si>
  <si>
    <t>Se elaborará trimestralmente un informe que de cuenta de los avances del proyecto de inversión en cada una de sus actividades, y se verificará que el avance físico tenga relación con el avance financiero. Este informe será incluido en los adjuntos del SPI mensualmente.</t>
  </si>
  <si>
    <t>Elaborar un informe trimestral con los avances de cada una de las actividades del proyecto de inversión.                             Verificación mensual de los avances físico y financiero del proyecto de inversión.</t>
  </si>
  <si>
    <t>Elaborar informe trimestral</t>
  </si>
  <si>
    <t>2014-11</t>
  </si>
  <si>
    <t xml:space="preserve">Hallazgo No 11. Registro de informacion en el SPI. Verificada la ejecución de los recursos de cada uno de los proyectos con la información registrada en el Sistema de Seguimiento a Proyectos de Inversión de Planeación Nacional, se evidencia lo siguiente: Respecto del proyecto de inversión PREVENCION DEL TRABAJO INFANTIL Y PROTECCION DE LOS JOVENES TRABAJADORES A NIVEL NACIONAL, se observa de acuerdo con la información suministrada por el área de presupuesto del Ministerio del Trabajo para la vigencia 2014, que la ejecución fué de  $1,097,3 millones, es decir el 91,62% y en la información reportada en el SPI se registra una ejecución de $267 millones equivalente al 22.25%, presentandose una diferencia  en los reportes de ejecución del 69.3%., lo anterior denota que la información no es consistente y no se actualiza en el sistema de información de seguimiento a proyectos de inversión pública dejando en evidencia que existen debilidades en el control y seguimiento a la ejecución del Proyecto, lo cual no refleja el estado real del proyecto. </t>
  </si>
  <si>
    <t xml:space="preserve">La información no es consistente  en el SPI dejando evidencia  que existen debilidades en el control y seguimiento a la ejecución del proyecto </t>
  </si>
  <si>
    <t>Procedimiento adoptado y divulgado</t>
  </si>
  <si>
    <t>(1) Un procedimiento adoptado y divulgado</t>
  </si>
  <si>
    <t>2014-12</t>
  </si>
  <si>
    <t>Hallazgo No 12.  Control de Ingresos Fondo de Riesgos Laborales: El artículo 89 del decreto 1295 de 1994, establece los recursos con los cuales opera el Fondo de Riesgos Laborales, para llevar a cabo las actividades que le corresponden. El recaudo de estos recursos los realiza directamente la Fiduciaria Fiduprevisora, sin que se evidencie revisión o control por parte de la Dirección de Riesgos Laborales, incumpliendo lo asignado en el decreto 4108 de 2011, articulo 23, el cual le asigna la administración del Fondo a esta Dirección. Esta situación se presenta por la ausencia de controles que le permitan al Ministerio conocer exactamente los dineros recaudados por estos conceptos, y puede ocasionar pérdida de recursos ya que la entidad no hace directamente seguimiento para determinar cómo se están cuantificando los recursos que reporta la Fiduprevisora como ingresos.
La Entidad en su respuesta a la auditoría, hace referencia al manejo y control de los recursos cuando estos ya han ingresado al Fondo y sobre la utilización que de ellos hacen posteriormente a través de actividades realizadas mediante contratos para cumplir las obligaciones del Fondo. Y se hace énfasis en el control tecnológico y de sistemas que realiza el Ministerio sobre los recursos.</t>
  </si>
  <si>
    <t xml:space="preserve">
No hay respuesta alguna sobre la forma como se determinan la cantidad de recursos que debe enviar cada una de las administradoras de riesgos laborales a la Fiduprevisora como entidad recaudadora, y por lo tanto tampoco el Ministerio conoce como cuantifica cada administradora el valor de los recursos a aportar al Fondo. Por esta razón el hallazgo se mantiene.</t>
  </si>
  <si>
    <t xml:space="preserve">Se solicitara al Encargo Fiduciario, administrador de los recursos del Fondo de Riesgos Laborales un informe que indique los ingresos esperados de cada una de las Administradoras de Riesgo, lo anterior con el fin de conocer previamente el comportamiento de los mismos con el fin de controlar los ingresos del Fondo de Riesgos Laborales por parte del Ministerio Es importante señalar que existen dos circulares que han sido creadas para establecer la norma para las Administardoras de Riesgos Laborales asi:
000014- Reporte de información de aportes al Fondo de Riesgos Laborales la cual se creó para optimizar el control a la evasión y elusión sobre los aportes que realizan las Administradoras de Riesgos Laborales al encargo fiduciario que administra los recursos del Fondo de Riesgos Laborales.  y Circular 00051 – Modificar la circular 000014 del 17 de febrero de 2014 – reporte de información de aportes al Fondo de Riesgos Laborales, mediante esta circular se modifica el numeral 2.2 del anexo técnico de la circular 000014 de febrero 17 de 2014. 
 2. En cuanto a las Las multas de que trata el decreto 1295 de 1994
Herramienta: Publicación única de resoluciones:
Con esta herramienta tecnológica las territoriales realizaran la publicación de las resoluciones de multas ejecutoriadas es decir, aquellas resoluciones cobrables. Igualmente, el Ministerio de Trabajo tendrá acceso directo a la consulta de las resoluciones para efectos de control y gestión de cobro de las mismas. Con esta herramienta se dinamiza la gestión de los cobros de las multas a partir del conocimiento oportuno de la resolución ejecutoriada y se mejora la gestión de la identificación de los pagos recibidos a través de las entidades bancarias y el match del pago con la correspondiente multa                                                                                          En cuanto a los ingresos de las administradoras existen las siguientes circulares que permiten este control
</t>
  </si>
  <si>
    <t>Informe de ingresos por ARL</t>
  </si>
  <si>
    <t>Informe Trimestral</t>
  </si>
  <si>
    <t>2014-13</t>
  </si>
  <si>
    <t>Hallazgo No 13.   Metas e Indicadores Fondo de Riesgos Laborales: La Ley 1562 de 2012, artículo 12, consolida la normatividad vigente sobre el Fondo de Riesgos Laborales y fija 8 actividades que se constituyen en el objeto sobre el cual debe desarrollar el Fondo sus acciones. Debido a falta de Planeación de la entidad, no hay para la vigencia 2014 metas e indicadores propios para cada una de las actividades enunciadas en la Ley en mención, lo cual no permite establecer la contribución real del Fondo y cumplimiento de objetivos con respecto a lo plasmado en la política pública de Riesgos Laborales.
La Entidad responde que los indicadores básicos vienen dados por lo estipulado por el Consejo Nacional de Riesgos Laborales,</t>
  </si>
  <si>
    <t xml:space="preserve"> La observación es especifica en cuanto a que el Ministerio no tiene indicadores para cada una de las actividades que le asigna el artículo 12 de la Ley 1562 de 2012, independientemente de la orientación y dirección que tenga el Consejo Nacional de Riesgos Laborales sobre el Fondo, el Ministerio no puede asumir dichas orientaciones como cumplimiento de las funciones que le corresponden por Ley.
En segundo término, los indicadores a que  hace referencia la respuesta de la Entidad, corresponden a las políticas que define el Consejo Nacional de Riesgos Laborales para el Fondo, y no miden la ejecución de cada una de las actividades a cargo del Fondo, según Ley 1562 de 2012.
Por último, en el acta 78 del Consejo Nacional de Riesgos Laborales, la entidad propone indicador para medir “Incremento de las afiliaciones al sistema general de Riesgos Laborales”, y no se registra evidencia alguna sobre la implementación de este indicador. Por estas razones el hallazgo se mantiene.
</t>
  </si>
  <si>
    <t>Se elaboro los indicadores por cada una de las actividades que asigna la Ley 1562 , los cuales permiten conocer el comportamiento de la ejecucion por cada una de estas actividades. De otra parte se elaboro el indicador de incremento de las afiliaciones al Sistema General de Riesgos Laborales .Es importante resaltar que el area de planeacion y la Direccion de Riesgos Laborales incluiran dichos indicadores en el Plan de Accion.</t>
  </si>
  <si>
    <t xml:space="preserve">1. Informe de indicadores por actividad Ley 1562 2. Informe de indicador incremento de las afiliaciones al Sistema General de Riesgos Laborales. </t>
  </si>
  <si>
    <t>2014-14</t>
  </si>
  <si>
    <t xml:space="preserve">Hallazgo No 14.   Productos Contrato 127 de 2014: El Contrato 127 de 21/01/2014, Prestación de Servicios, por $30.000.000, con duración de 4 meses tiene por objeto: “Prestar los servicios profesionales como médico especialista en salud ocupacional brindando apoyo técnico, para focalizar los criterios para las actividades de promoción y prevención que deben realizar las administradoras de riesgos laborales en las micro y pequeñas empresas a nivel nacional”. Para lo cual se estableció la entrega de los siguientes productos:
- Plan de trabajo de las actividades a realizar
- Revisión monográfica nacional e internacional sobre acciones de promoción en riesgos en micro y pequeñas empresas.
- Realizar actividades de asesoría con el fin de fortalecer la gestión de la promoción de la salud y la prevención de accidentes de trabajo y enfermedades laborales.
- Elaborar proyecto administrativo con los criterios técnicos para acciones de promoción en micro y pequeñas empresas.
- Presentar informe mensual al Supervisor del contrato sobre actividades adelantadas, para sustentar el pago de las mismas.
- Entrega de un informe final.
</t>
  </si>
  <si>
    <t xml:space="preserve">a. Una vez revisada la documentación aportada por la entidad, se encontró que el plan de trabajo no fue presentado oportunamente al inicio de la ejecución de contrato, lo cual no permite hacer seguimiento sobre actividades y fechas planteadas para entrega de productos.
b. De otra parte, no se encontraron en la carpeta del contrato evidencias sobre entrega de los productos convenidos.
c. Adicionalmente, las actividades de asesoría no se cumplieron, ya que estas actividades no fueron requeridas por el Ministerio.
Estas situaciones y acciones evidenciadas en la ejecución de este contrato denotan falta de planeación supervisión y control sobre el desarrollo del mismo, lo cual no contribuye a la implementación de la política de Riesgos Laborales fijada en el PND 2010-2014.
La Entidad afirma que plan de trabajo y cronograma fueron presentados el día 30 de enero de 2014, sin embargo no aportan en la respuesta este soporte.
</t>
  </si>
  <si>
    <t xml:space="preserve">la direccion de riesgos remitirá mensulamente al Grupo de Gestion Contractual los informes de avances de ejecucion de los contratos, debidamente soportados, incluyendo entre otros, acta de inicion y plan de trabajo, de esta forma se garantizara el cumplimiento de las funciones que deben ejercer los supervisores. </t>
  </si>
  <si>
    <t>Remitir mensualmente al Grupo de Gestión Contractual el Formato No.1 con el respectivo concepto del supervisor sobre el cumplimiento y avance del contrato</t>
  </si>
  <si>
    <t>Informe mensual</t>
  </si>
  <si>
    <t>2014-17</t>
  </si>
  <si>
    <t>Hallazgo No 17.  Actualización Procesos Judiciales a Favor del Ministerio de Trabajo- FOPEP (A) Al verificar la información del SIRECI, reportada por el Ministerio a la CGR, se evidenció que el FOPEP no ha actualizado los intereses de mora adecuados al FOSYGA, correspondientes al proceso judicial número 41001233100020110010400, originado en Departamento del Huila el cual registra pretensiones por $ 3.348 millones por concepto de intereses de mora adeudados al FOSYGA, originados por el no pago oportuno de aportes de salud del mes de noviembre de 2008. Lo anterior genera incertidumbre en la cuenta por cobrar 1470 Deudores-Otros Intereses y la cuenta por pagar 242590-Otros Acreedores. Adicionalmente no se evidencia procedimientos con los procesos judiciales a favor del Ministerio de Trabajo, que indexen la cuantía de estos y por tanto que actualicen los estados contables del Ministerio para reconocer de los recursos por el desarrollo de los mismos. Lo anterior incumple, el Manual de Procedimientos Contables adoptado mediante Resolución 356 de 2007, en su Capítulo V, procedimiento contable para el reconocimiento y revelación de los procesos judiciales, laudos arbitrales, conciliaciones extrajudiciales, y embargos decretados y ejecutados sobre las cuentas bancarias, el cual expresa: (...)</t>
  </si>
  <si>
    <t xml:space="preserve">Al verificar la información del SIRECI, reportada por el Ministerio a la CGR, se evidenció que el FOPEP no ha actualizado los intereses de mora adecuados al FOSYGA, correspondientes al proceso judicial número 41001233100020110010400, originado en Departamento del Huila el cual registra pretensiones por $ 3.348 millones por concepto de intereses de mora adeudados al FOSYGA, originados por el no pago oportuno de aportes de salud del mes de noviembre de 2008.
</t>
  </si>
  <si>
    <t>Solicitar y verificar en forma trimestral las cuentas contables de los informes financieros del Fondo de Pensiones Públicas-FOPEP en forma trimestral.</t>
  </si>
  <si>
    <t>Registrar ajuste contable, reversando las cuentas 1470 y 2425</t>
  </si>
  <si>
    <t xml:space="preserve">Reporte libro auxiliar por tercero. </t>
  </si>
  <si>
    <t>2014-18</t>
  </si>
  <si>
    <t>Hallazgo No 18.  Saldos Negativos por Subunidad del SIIF Nación (A) Al verificar las subunidades del SIIF Nación del a vigencia 2014, se evidenciaron saldos contrarios a la naturaleza de la cuenta contables en los códigos de las cuentas por pagar, gastos e ingresos así: * La cuenta 242519 Aportes a Seguridad Social en Salud, registra el movimiento contable el NIT del anterior Consorcio Colombia Mayor por 1,6 millones. *La cuenta 472210 Pago de Obligaciones con Títulos, registra el movimiento contable entre las subunidades SIIF 36.01.01.000 y la 36.01.01.001, POR $14.121.7 millones, ocasionando saldo negativo. *La cuenta 472080-Recaudos, registra el movimiento contable entre las subunidades SIIF 36.01.01.000 y la 36.01.01.001, por $15.473,7 millones, ocasionando un saldo negativo. Lo anterior denota deficiencias de Control Interno Contable en los procedimientos establecido para el registro y control de los hechos económicos que impactan negativamente en los Estados Contables de la vigencia 2014, tal como lo establece la ley 87de 1993, lo establecido en las Resoluciones 354 y 356 de 2007 de la CGN del Plan de Contabilidad Pública y la Resolución 357 de 2008, por la cual se adopta el procedimiento de control interno contable.</t>
  </si>
  <si>
    <t>Al verificar las subunidades del SIIF Nación del a vigencia 2014, se evidenciaron saldos contrarios a la naturaleza de la cuenta contables en los códigos de las cuentas por pagar, gastos e ingresos así: * La cuenta 242519 Aportes a Seguridad Social en Salud, registra el movimiento contable el NIT del anterior Consorcio Colombia Mayor por 1,6 millones. *La cuenta 472210 Pago de Obligaciones con Títulos, registra el movimiento contable entre las subunidades SIIF 36.01.01.000 y la 36.01.01.001, POR $14.121.7 millones, ocasionando saldo negativo. *La cuenta 472080-Recaudos, registra el movimiento contable entre las subunidades SIIF 36.01.01.000 y la 36.01.01.001, por $15.473,7 millones, ocasionando un saldo negativo.</t>
  </si>
  <si>
    <t>Analizar y verificar los registros de las cuentas 242519 ,472210 y 472080 de las Subunidades 36-01-01-000 y 36-01-01-001</t>
  </si>
  <si>
    <t>Registrar los ajustes contables a dichas cuentas</t>
  </si>
  <si>
    <t>2014-19</t>
  </si>
  <si>
    <t>Hallazgo No 19.  Afectación del Patrimonio por Saldos Negativos. Se observa la composición patrimonial delas subunidades, que registran saldos negativos, es decir contrarios a la naturaleza por $5.934.572 millones, afectándolo y distorsionando la realidad económica y financiera del Ministerio, generando subestimación en las cuentas 142404-Encargos fiduciarios-Fiducia de Administración y la cuenta 350100 capital fiscal en $5.934.572 millones. Estos registros contables denotan deficiencias de control interno contable; incumplimiento de lo establecido en las Resoluciones 357 de 2008, por el cual se adopta el procedimiento de control interno contable y 356 de 2007 del Marco conceptual del Régimen de Contabilidad Pública, numeral 9.3.1.5 Notas a los estados contables básicos, párrafos 375, 376, 377 y 378; Libro II Manual de Procedimientos Dinámica contable cuenta contable 1424 y 2453; Ley 87 del 29 de 1993, "Por la cual se establecen normas para el ejercicio de control interno en las entidades y organismos del estado y se dictan otras disposiciones".</t>
  </si>
  <si>
    <t>Se observa la composición patrimonial delas subunidades, que registran saldos negativos, es decir contrarios a la naturaleza por $5.934.572 millones.</t>
  </si>
  <si>
    <t>Analizar y verificar cada una de las cuentas del patrimonio que conforman el consolidado del Balance del Ministerio del Trabajo en forma mensual.</t>
  </si>
  <si>
    <t>Comprobante de contabilidad y Conciliacion Patrimonial</t>
  </si>
  <si>
    <t>201314-24</t>
  </si>
  <si>
    <t>Hallazgo No 24. Manual de Procedimientos para Funcionamiento Juntas de Calificación de Invalidez (A). 
“Artículo 2.2.5.1.55 Responsabilidades del Ministerio del Trabajo. Ministerio del Trabajo podrá unificar criterios en materia de calificación de origen, de pérdida la capacidad laboral u ocupacional. 
El Ministerio del Trabajo podrá actualizar cada tres (3) años y en cada período vigencia de las Juntas de Calificación de Invalidez, un manual procedimientos para su funcionamiento. 
(Anterior Decreto 1352 de 2013, artículo 57)</t>
  </si>
  <si>
    <t xml:space="preserve">“La Junta Nacional de Calificación de Invalidez, cuenta con un reglamento interno autorizado por el Ministerio de la Protección Social mediante la Resolución No 03279 del 07 septiembre de 2009, vigentes sobre la materia como son la Ley 1562 de 2012 y el Decreto 1352 de 2013.
Para efectuar la mencionada actualización del reglamento se requiere  la  expedición por parte del Ministerio del Trabajo del Manual de Procedimiento administrativo que contempla el Decreto 1352 de 2013, sin que a la fecha se haya dado cumplimiento a dicha función.”
</t>
  </si>
  <si>
    <t>La Direccion de  Riesgos Laborales del Ministerio del Trabajo esta elaborando el Manual de Procedimiento Administrativo de las Juntas de Calificación de Invalidez , teniendo en cuenta las observaciones sobre las Juntas de Calificacion de Invalidez y el mismo sera publicado en la pagina del Fondo de Riesgso Laborales para  recibir los comentarios a que haya lugar y que seran analizados por el equipo tecnico de la Direccion para su posterior Publicación final.</t>
  </si>
  <si>
    <t xml:space="preserve">Publicación del borrador de Proyecto del Manual de Procedimiento Administrativo de las Juntas de Calificación de Invalidez.                                                      </t>
  </si>
  <si>
    <t>Matriz de Analisis de Comentarios</t>
  </si>
  <si>
    <t xml:space="preserve">Publicación final del Manual de Procedimiento Administrativo de las Juntas de Calificación de Invalidez.                                                      </t>
  </si>
  <si>
    <t>Publicación del Documento</t>
  </si>
  <si>
    <t>201314-25</t>
  </si>
  <si>
    <t>Hallazgo No 25. Funciones de Supervisión, Inspección y Control a cargo del Ministerio del Trabajo. (..) Evidencia un ejercicio limitado de las funciones de supervisión, inspección y control por parte del Ministerio frente a la Junta Nacional de Calificación  de Invalidez (...). De la respuesta dada por el Ministerio  se evidenció que no tiene claridad de las visitas que realizó en 2013 y 2014, pues la CGR tuvo conocimiento de las mismas a partir de información entregada por la Junta, entidad que exhibió actas de visitas de fechas 8-abril-2013, 29-julio-2013 y 16-enero-2014 a la Junta Nacional de Calificación de Invalidez, no obstante una vez revisadas las actas de las mismas se observó un ejercicio de supervisión a través de un check list, enfocado en aspectos definidos como cumple o no cumple, sin que existan apartados de conclusiones,  informes o  documentos  que  den  cuenta  del  resultado como  se señaló anteriormente, lo que confirma las debilidades en el ejercicio de la supervisión, inspección y control ejercido por el Ministerio a la Junta Nacional de Calificación de Invalidez"</t>
  </si>
  <si>
    <t>Debilidad en la formulación del Formato de Acta de Visita</t>
  </si>
  <si>
    <t>Rediseñar formato de Acta de Visita para las Juntas de Calificación de Invalidez</t>
  </si>
  <si>
    <t>Que la Dirección de Inspección, Vigilancia, Control y Gestión Territorial, junto con la Dirección de Riesgos Laborales, establezcan nuevamente un procedimiento y los lineamientos respectivos que contengan un instrumento de verificación para la realización de visitas a las Juntas de Calificación de Invalidez , tanto las Regionales como la Nacional.</t>
  </si>
  <si>
    <t>Dirección de IVC y Direccion de Riesgos Laborales</t>
  </si>
  <si>
    <t>2013-1</t>
  </si>
  <si>
    <t xml:space="preserve">Hallazgo  No 1.  Pagos de beneficiarios pendientes por solucionar (D)
La cláusula primera de los contratos 284 de 2012 y 216 de 2013 establece que el objeto de los contratos es recaudar, administrar y pagar los recursos del Fondo de Solidaridad Pensional en los términos previstos en diferentes leyes. Según el informe de gestión del Consorcio Colombia Mayor 2013 existen 8.447 subsidios pendientes por pagar del PSAP que corresponden a 2.057 beneficiarios, tal como lo muestran en los cuadros anteriores 8 y 9, recursos adeudados desde el año 1996 y hasta  2011
Al respecto CCM2013 establece que la responsabilidad de solucionar esta situación es competencia de Colpensiones y que están a la espera de la misma. Pero la obligación del pago está en cabeza del Consorcio, en cumplimiento de los convenios 284 y 216.  En la respuesta dada por la entidad establecen que a enero de 2013 se estaban verificando 10.033 aportes, terminaron el año con 8.447 y que a noviembre de 2014 cuentan con 4.665 aportes pendientes por verificar.
</t>
  </si>
  <si>
    <t>Colpensiones no ha  encontrado  los pagos realizados por las personas que está realizando la reclamación por ello requiere los soportes que respaldan el pago efectuado</t>
  </si>
  <si>
    <t>Realizar gestión ante Colpensiones, para la imputación de pagos en las historias laborales de los casos que resulten procedentes bien sea porque aparezca el pago de los ciclos reclamados en bases de datos de Colpensiones o se logren obtener los soportes del pago</t>
  </si>
  <si>
    <t>Diagnostico de los casos por verificar</t>
  </si>
  <si>
    <t>Numero de casos</t>
  </si>
  <si>
    <t xml:space="preserve">Remitir comunicaciones escritas a las personas  que presentaron reclamaciones ante el Administrador Fiduciario, al  último lugar de contacto registrado en bases de datos </t>
  </si>
  <si>
    <t>Informe envio de comunicaciones</t>
  </si>
  <si>
    <t>Remitir a Colpensiones los soportes que se alleguen al Administrador Fiduciario por las personas que presentaron reclamación solicitando a la  Administradora la imputación de pagos en las historias laborales</t>
  </si>
  <si>
    <t>Informe de solicitud a Colpensiones de acuerdo con los documentos allegados</t>
  </si>
  <si>
    <t>Verificación de las acciones adelantadas por el Administrador Fiduciario de acuerdo con lo previsto en el Plan de Mejoramiento, por parte de la Firma Interventora</t>
  </si>
  <si>
    <t>2013-2</t>
  </si>
  <si>
    <t>Hallazgo  No 2. Subsidios Ola Invernal  (D)
Según el informe de gestión reportado por CCM2013 relacionado con los subsidios por Ola Invernal que se encuentran pendientes por girarle a los fondos privados y tal como lo establece el Decreto 659 del 5 de abril de 2013 en el artículo 1, en el que se indica que se reconocerá el subsidio por una sola vez y por el periodo comprendido entre el 13 de diciembre de 2011 y el 30 de junio de 2012 para los cuales el empleador realizó el aporte a pensiones.  En el informe de gestión se establece que “Es importante mencionar que COLPENSIONES se encuentra realizando procesos de validación, con el fin de generar y presentar la cuenta de cobro al Consorcio Colombia Mayor 2013”.</t>
  </si>
  <si>
    <t xml:space="preserve">Al momento de la revisión por parte de la Contraloría, no se habia efectuado el cobro por parte de Colpensiones </t>
  </si>
  <si>
    <t>Soportes de pago realizadas</t>
  </si>
  <si>
    <t>Soportes de transferencia de recursos del FSP a Colpensiones</t>
  </si>
  <si>
    <t>Factura de Colpensiones y Soporte de Transferencia</t>
  </si>
  <si>
    <t>2013-3</t>
  </si>
  <si>
    <t xml:space="preserve">Hallazgo  No 3. Programación de pagos
Con respecto a las obligaciones del Consorcio, clausula tercera del convenio, este se obliga a: “Informar al centro sobre la programación de pagos con las fechas exactas de giro”.  Se estableció que el Consorcio no allegó cronograma de pagos para la vigencia 2013 que les permitiera conocer a los CBAs, las fechas en que se recibirían los giros de los subsidios indirectos, afectando la planeación del manejo de los recursos e incumpliendo con lo establecido en el convenio.
</t>
  </si>
  <si>
    <t>Al momento de la revisión por parte de la Contraloría, no se encontraron los soportes de envíodel cronograma de pagos</t>
  </si>
  <si>
    <t>Realizar las gestiones que permitan mantener en conocimiento de los CBAS  todo lo relacionado con los cronogramas de pago</t>
  </si>
  <si>
    <t>Envío por correo certificado del  cronograma anual  de pago a los representantantes legales de llos CBA's</t>
  </si>
  <si>
    <t xml:space="preserve">Comunicados enviados con sus respectivas guias </t>
  </si>
  <si>
    <t xml:space="preserve">Hallazgo No 3. Programación de pagos
Con respecto a las obligaciones del Consorcio, clausula tercera del convenio, este se obliga a: “Informar al centro sobre la programación de pagos con las fechas exactas de giro”.  Se estableció que el Consorcio no allegó cronograma de pagos para la vigencia 2013 que les permitiera conocer a los CBAs, las fechas en que se recibirían los giros de los subsidios indirectos, afectando la planeación del manejo de los recursos e incumpliendo con lo establecido en el convenio.
</t>
  </si>
  <si>
    <t xml:space="preserve">Inclusión de los temas asociados al cronograma de pagos en las capacitaciones anuales brindadas a los CBAS </t>
  </si>
  <si>
    <t>Soportes del contenido de la  capacitacion y listados de asistencia</t>
  </si>
  <si>
    <t>2013-4</t>
  </si>
  <si>
    <t>Hallazgo  No 4. Oportunidad en los giros (D)
En desarrollo del Programa de Protección Social al Adulto Mayor- hoy Colombia Mayor conforme lo establece el Manual Operativo adoptado mediante Resolución 3908 de 2005, se giran los subsidios de manera bimestral, es decir cada dos meses teniendo como periodos de pago los meses de marzo, mayo, julio, septiembre, noviembre y diciembre, es por ello que en la cláusula octava del Contrato 284 en el aparte Obligaciones de la Subcuenta de Subsistencia numeral 4.4 literal b) se establece; "girar cada dos meses, a través de otro medio contratado para tal fin, lo subsidios en efectivo para servicios básicos a cada uno de los beneficiarios de la subcuenta ubicados en cada municipio, cuando se trate del otorgamiento del subsidio directo de subsidios en efectivo”. De la misma manera en el literal d) del mismo numeral se determina el pago bimestral para los subsidios indirectos.
La cláusula sexta de los convenios con los CBA, indica la forma y periodicidad del desembolso así: “El valor del presente convenio será desembolsado por el CONSORCIO previa aprobación del Ministerio del Trabajo en giros bimestrales equivalentes al valor que resultare del cálculo del número de adultos mayores beneficiados que acrediten el cumplimiento de requisitos por el valor del subsidio asignado a cada beneficiario por dos meses de subsidio”.
Al verificar el giro de los subsidios indirectos durante el 2013, se evidenció que el primer giro fue realizado por el Administrador Fiduciario en julio de 2013 por las nóminas de enero a junio de 2013, incumpliendo con lo estipulado en el Manual Operativo, en el contrato 284 y en los convenios con los Centros de Bienestar, afectando la efectividad del programa y el cumplimiento de estos mismo frente a los adultos mayores.</t>
  </si>
  <si>
    <t xml:space="preserve">El proceso de perfecccionamiento y legalización de convenios  generó demoras que incidieron en la programación de pagos </t>
  </si>
  <si>
    <t>Realizar los pagos conforme al cronograma anual de pagos  previsto</t>
  </si>
  <si>
    <t>La nómina de los CBA se programará y pagará al mismo tiempo que la nómina de Colombia Mayor de la poblacion general,  para todos los CBA's  que cuenten con el aval del interventor respectivo de cada convenio</t>
  </si>
  <si>
    <t>Nominas Bimestrales avaladas, autorizaciones y ordenes de pago</t>
  </si>
  <si>
    <t xml:space="preserve">Entrega bimestral a la firma interventora del reporte de nóminas de CBA no legalizadas por parte de los Centros con las respectiva justificación para verificación por parte de la interventoría </t>
  </si>
  <si>
    <t>Informes Bimestrales</t>
  </si>
  <si>
    <t>2013-5</t>
  </si>
  <si>
    <t xml:space="preserve">Hallazgo  No 5. Pago a los Centro de Bienestar del Adulto por beneficiarios fallecidos 
Según los parámetros establecidos por el Consorcio, los CBAs tienen derecho al pago del subsidio indirecto, si el beneficiario fallece después del día 10 de cada mes. En la visita efectuada al CBA Fundación Vicentina Luisa de Marillac se evidenció que en las nóminas de enero a mayo de 2013, no se le canceló al Centro el subsidio indirecto por el beneficiario con cédula 6.334.619 el cual falleció el 4 de junio de 2013; igualmente por la beneficiaria con cédula 29.978.17, que falleció el 23 de diciembre; no quedo incluida en las nóminas de noviembre – diciembre de 2013.  Con lo anterior el Consorcio está incumpliendo con el pago y la oportunidad en los giros, establecido en el Convenio 216 de 2013.
</t>
  </si>
  <si>
    <t>Aspectos asociadas al proceso de  reporte de novedades generon el hallazgo</t>
  </si>
  <si>
    <t>Implementación de controles</t>
  </si>
  <si>
    <t>Reporte proceso de nominas de CBA'S en el cual se identifiquen beneficiarios programados que se encuentran retirados por fallecimiento cuya fecha de deceso es posterior al día 10 de cada mes, soportado con certificado de defuncíon o registro civil de defunción</t>
  </si>
  <si>
    <t>Reporte bimestral entregado a la Interventoria</t>
  </si>
  <si>
    <t>Mediante correo electrónico  y la presentacion del documento en fisico del 11/09/2018, el responsable envió a la Oficina de Control Interno la evidencia del cumplimiento de la actividad.</t>
  </si>
  <si>
    <t>Implementar un sistema de monitoreo del registro de novedades por parte de las regionales del Consorcio, una vez se reporte la novedad por el CBAS</t>
  </si>
  <si>
    <t>Resultados del monitoreo incluidos en el informe de gestion mensual</t>
  </si>
  <si>
    <t>Mediante correo electrónico del 11/09/2018, el responsable envió a la Oficina de Control Interno la evidencia documento en fisico del cumplimiento de la actividad.</t>
  </si>
  <si>
    <t>Verificacion de todos los casos de fallecidos desde la actualizació del manual operativo del programa hasta marzo de 2015, para identificar casos de no pagos de beneficiarios  fallecidos de los CBAS  y  por los cuales se debio realizar el pago</t>
  </si>
  <si>
    <t>2013-6</t>
  </si>
  <si>
    <t>Hallazgo  No 6. Pago de subsidios a Pensionados por Colpensiones
El Decreto 3771 de 2007 reglamenta la administración y el funcionamiento del Fondo de Solidaridad Pensional (FSP), y en los artículos 30 y 33 establece los requisitos y criterios de priorización para ser beneficiario de los subsidios de la Subcuenta de Subsistencia. Así mismo, la Resolución 1370 del 2 de mayo de 2013 actualizó el Manual Operativo del Programa de Protección Social al Adulto Mayor, hoy Colombia Mayor 2013.  Este establece que una de las causales para perder el subsidio o no tener derecho a él, es que el grupo familiar o el adulto mayor tengan ingresos superiores a un salario mínimo legal vigente.
Una vez realizados los cruces entre los beneficiarios del programa con cargo a la Subcuenta Subsistencia de la vigencia 2013 con las nóminas de pensionados pagadas por Colpensiones para la misma vigencia que superaron el salario mínimo, se evidenciaron pagos a cuarenta y cuatro (44) beneficiarios en ciento un (101) subsidios que devengaron más de un salario mínimo, por $6,63 millones</t>
  </si>
  <si>
    <t>Los pensionados solo pueden ser identificados al momento de ingreso en nomina de pensionados de Colpensiones independiente del retroactivo de recursos que se paga</t>
  </si>
  <si>
    <t>Analisis de casos y reintegro de recursos al Fondo de Solidaridad Pensional-FSP</t>
  </si>
  <si>
    <t>Analisis caso a caso</t>
  </si>
  <si>
    <t>Notas Tecnicas</t>
  </si>
  <si>
    <t>Reintegrio de recursos via compensacion previo aval de interventoria</t>
  </si>
  <si>
    <t>Informe de reintegro al FSP</t>
  </si>
  <si>
    <t>2013-7</t>
  </si>
  <si>
    <t xml:space="preserve">Hallazgo  No 7.  Consistencia en la información
En el balance del programa Colombia Mayor (PCM) 2013, emitido por el Consorcio, reporta para el mes de Diciembre de 2013 sobre el total de beneficiarios total cupos 1.259.004, activos 1.222.185, bloqueados 28.039 y  8780 vacios. 
Según el informe del Consorcio Colombia Mayor sobre los resultados obtenidos para  diciembre de 2013, el Programa Colombia Mayor presenta un incremento en sus cupos activos con relación al mes inmediatamente anterior en una cifra cercana al 25% más, de esta manera los beneficiarios con ese estado llegan a los 1.222.360 lo que representa una participación equivalente al 97.08% del total de los cupos asignados al Programa para el mes objeto de este análisis.
La NOMINA 216-23 CCM para el mes de diciembre de 2013 señala otro dato de beneficiarios, Colombia Mayor 902.699; indígenas 34.754; Cofinanciación 26.971 y CBAs 3.090 para un total programado 967.514. 
Pero en el mismo informe de gestión establecen que por regional existen el total de cupos por 1.259.179, de los cuales programaron 1.216.508 y pagados 900.854.
</t>
  </si>
  <si>
    <t>No se realizaron las suficientes notas aclaratorias al presentar información en los informes de gestiónen informes</t>
  </si>
  <si>
    <t>Ajuste en la presentacion de informes de gestion</t>
  </si>
  <si>
    <t>En la informacion estadistica que se presente en los informes de gestion del administrador fiduriario, se incluiran las notas aclaratorias, fuentes de informacion, fechas de corte y otras notyas que sean necesarias para precisar aspectos del contenido</t>
  </si>
  <si>
    <t>Informes de Gestion</t>
  </si>
  <si>
    <t>Mediante correo electrónico del 11/09/2018, el responsable envió a la Oficina de Control Interno la evidencia documento en fisicodel cumplimiento de la actividad.</t>
  </si>
  <si>
    <t>2013-8</t>
  </si>
  <si>
    <t>Hallazgo  No 8.  Obligaciones de los CBAs (D)
Respecto de los Centros de Atención, el Decreto 3771, en el artículo 35 establece que los adultos mayores podrán ser atendidos en las siguientes instituciones: Centros de Bienestar del Adulto Mayor… se obligan a prestar un servicio integral y de buena calidad, prestar el servicio de apoyo nutricional mediante el suministro de comidas servidas y refrigerios de buena calidad.
Durante las visitas realizadas por la CGR a los CBAs se evidenció que no todos cuenta con la asesoría profesional de un nutricionista que determine las minutas patrón en el suministro de alimentos aptos para las condiciones de salud (como diabetes, hipertensión, entre otros) de los adultos mayores; además se presenta hacinamiento en algunos de los Centros (La Fundación Hogar Caminando en Cristo; Fundación Hogar de Vida para el Anciano San Joaquín en el Valle y Fundación para el Desarrollo Social Gerontosalud en Antioquia). Por lo anterior los CBAs están incumpliendo con la cláusula segunda numeral 1 del Convenio firmado con el Administrador Fiduciario y la Ley 1251 de 2008 en su artículo 20</t>
  </si>
  <si>
    <t xml:space="preserve">Los CBAs tienen desarrollos diferenciales y no todos cuentan con recursos y areas especializadas en materia de nutrición </t>
  </si>
  <si>
    <t>Acudir a las instancias competentes para la definicion de lineamientos tecnicos para los CBAS</t>
  </si>
  <si>
    <t>Incluir en la capacitacion dada por el Administrador Fiduiciario el tema relacionado con el Nutricionista. Y acudir a las instancias competentes en lo relacionado con el Hacinamiento</t>
  </si>
  <si>
    <t xml:space="preserve">Comunicaciones por correo certificado y copia de las capacitaciones </t>
  </si>
  <si>
    <t>Hallazgo  No 8. Obligaciones de los CBAs (D)
Respecto de los Centros de Atención, el Decreto 3771, en el artículo 35 establece que los adultos mayores podrán ser atendidos en las siguientes instituciones: Centros de Bienestar del Adulto Mayor… se obligan a prestar un servicio integral y de buena calidad, prestar el servicio de apoyo nutricional mediante el suministro de comidas servidas y refrigerios de buena calidad.
Durante las visitas realizadas por la CGR a los CBAs se evidenció que no todos cuenta con la asesoría profesional de un nutricionista que determine las minutas patrón en el suministro de alimentos aptos para las condiciones de salud (como diabetes, hipertensión, entre otros) de los adultos mayores; además se presenta hacinamiento en algunos de los Centros (La Fundación Hogar Caminando en Cristo; Fundación Hogar de Vida para el Anciano San Joaquín en el Valle y Fundación para el Desarrollo Social Gerontosalud en Antioquia). Por lo anterior los CBAs están incumpliendo con la cláusula segunda numeral 1 del Convenio firmado con el Administrador Fiduciario y la Ley 1251 de 2008 en su artículo 20</t>
  </si>
  <si>
    <t>Solicitar a las Secretarias de Salud con copia a Personerias capacitacion a CBAS en cumplimiento de la normatividad vigente</t>
  </si>
  <si>
    <t>Comunicado</t>
  </si>
  <si>
    <t>2013-9</t>
  </si>
  <si>
    <t>Hallazgo  No 9. Manejo contable y registros (D)
Respecto del manejo de los recursos, en la cláusula Segunda de los convenios, numeral 6, se establece que los CBAs deben llevar contabilidad independiente, así como un archivo organizado con copia de los documentos soportes de los pagos efectuados en cumplimiento del objeto del convenio, y los documentos originales deben ser entregados al Consorcio.
Aunque algunos CBAs registran los ingresos algunos en cuenta independiente, otros no lo hacen y realizan además unidad de caja con los gastos, (Hogar Santa Teresa  de Jesús Jornet de la Congregación de Hermanitas  de los Desamparados de Itagüí,; Casa del Mendigo de Palmira, Asilo de Ancianos de Palmira, ESE Hospital Geriátrico y Ancianato San Miguel), lo que no permite desde la contabilidad establecer los recursos que fueron ejecutados con el programa. Otros Centros llevan un libro manual (La Fundación Hogar Caminando en Cristo; Fundación Hogar de Vida para el Anciano San Joaquín en el Valle); sin embargo, algunos expresaron que no les era posible determinar por el uso y fuente de estos recursos.
Con respecto a la organización de la información de los beneficiarios del programa Colombia Mayor, archivo de cédulas, permiso para salir del centro y certificados de defunción por nombres y fechas, se evidenció que no se tiene por separado el personal del programa con los demás adultos y el conocimiento de quienes pertenecen al mismo y quienes no, se encuentra en cabeza de una persona, lo que genera un riesgo, pues al momento en que esta falte, puede generar traumatismos. Incumpliéndose con el numeral 11 de la cláusula segunda del convenio</t>
  </si>
  <si>
    <t>Falta de experticia en algunos centros en materia  de manejocontable</t>
  </si>
  <si>
    <t>Ajuste a Convenios de CBAs para manejo contable</t>
  </si>
  <si>
    <t>Suministro de formato a los CBA que permita identificar ingresos y gastos de manera independiente</t>
  </si>
  <si>
    <t>formato</t>
  </si>
  <si>
    <t>2013-10</t>
  </si>
  <si>
    <t>Hallazgo  No 10. Cumplimiento Ley 80 de 1993 y 1150 de 2007 (D)
En los convenios con los CBAs en la cláusula décima tercera – Normatividad aplicable, reza: ”…el presente convenio está sometido a las disposiciones contenidas en la Ley 80 de 1993, Ley 1150 de 2007, decretos reglamentarios y demás normas vigentes sobre la materia.” Cláusula decima quinta- “Perfeccionamiento, Ejecución y Legalización. El presente convenio requiere para su perfeccionamiento la firma de las partes. Para su legalización y ejecución la constitución y aprobación de pólizas.” El numeral 3° del artículo 36 del  Decreto 3771 de 2007, dispone: “Los recursos para financiar esta modalidad de subsidio económico indirecto, serán girados al Centro de Bienestar o al Centro Diurno según sea el caso, una vez se haya suscrito el convenio para el desarrollo del proyecto entre el Administrador Fiduciario, el municipio o el distrito y el Centro respectivo (…)”
Se evidenció que los convenios fueron elaborados para el 2013 en abril 15, las garantías fueron aprobadas durante mayo pero los pagos fueron reconocidos a partir del mes de enero; lo que significa el reconocimiento de pagos por fuera del convenio. Incumpliendo lo establecido en el artículo 209 de la Constitución Política de Colombia relacionada con los principios de la función administrativa y Artículo 48. “La Seguridad Social es un servicio público de carácter obligatorio que se prestará bajo la dirección, coordinación y control del Estado, en sujeción a los principios de eficiencia, universalidad y solidaridad, en los términos que establezca la Ley” de la CPC y las normas de contratación estatal.</t>
  </si>
  <si>
    <t>Diferenciación de conceptos en la definición de asignacion de recursos y las condiciones para el giro de los subsidios  que debe estar establecida en los convenios con CBA</t>
  </si>
  <si>
    <t>Ajuste convenio CBAs que aclare la finalidad del convenio</t>
  </si>
  <si>
    <t>En coordinación con el Grupo de gEstión cotractual del Ministerio del Trabajo elaborar  Otrosí, a los convenios en los cuales de manera explícita se determine la finalidad del mismo frente al giro de los recursos y no de su asignación.</t>
  </si>
  <si>
    <t>Otrosi aclaratorio</t>
  </si>
  <si>
    <t>2013-11</t>
  </si>
  <si>
    <t>Hallazgo  No 11. Oportunidad en la elaboración de los convenios (D)
Una vez expedida la Resolución 380 de febrero de 2013 por parte del Ministerio del Trabajo para la asignación de recursos, los convenios con los CBAs se debieron suscribir, evidenciándose que el Consorcio se tardó cuatro meses en la preparación de los mismos, causando demora en la ejecución del programa, incumpliéndose lo establecido en los artículos 48 y 209 de la Constitución Política de Colombia</t>
  </si>
  <si>
    <t>Definición de plazos de perfeccionamiento y legalización desde el inicio del tramite de suscripción de convenios con los CBAs</t>
  </si>
  <si>
    <t>Definir los lineamientos en el proceso de perfeccionamiento y legalizacion de convenios</t>
  </si>
  <si>
    <t>Con la expedición del acto admistrativo que asigna los recursos a los CBA , se enviará por parte del Consorcio una comuniación en la que se le establecen plazos perentorios para la firma (perfeccionamiento) de los convenios  y para la constitución de pólizas (legalización), so pena de no suscribir el respectivo convenio para el giro de recursos.</t>
  </si>
  <si>
    <t>Comunicado con lineamientos</t>
  </si>
  <si>
    <t>Verificacion de las acciones adelantadas por la Interventoria de acuerdo con lo previso en el Plan de Mejoramiento</t>
  </si>
  <si>
    <t>2013-12</t>
  </si>
  <si>
    <t>Hallazgo  No 12. Inadecuada eficencia en el manejo de los recursos del proyecto Incremento Demanda de la Mano de obra de población víctima.</t>
  </si>
  <si>
    <t xml:space="preserve">El Plan de acción del M.T. establece como tarea específica “desarrollar programas de formación titulada exclusivos para las víctimas del conflicto armado en edad de trabajar”, cuya meta correspondió a 3.800 beneficiarios en el segundo semestre de 2013. Aunque el proyecto tiene un presupuesto de $15.000 millones, al final de la vigencia se devuelven $6.637 millones; sin embargo para 2014 </t>
  </si>
  <si>
    <t xml:space="preserve">Planeación de los procesos contractuales  para promover la formación para el trabajo de víctimas del conflicto </t>
  </si>
  <si>
    <t xml:space="preserve">Estructurara un cronograma de ejecución presupuestal de los procesos contractuales  para promover la formación para el trabajo de víctimas del conflicto durante el primer trimestre de la vigencia  </t>
  </si>
  <si>
    <t>Cronograma</t>
  </si>
  <si>
    <t>Hallazgo  No 12.  Inadecuada eficencia en el manejo de los recursos del proyecto Incremento Demanda de la Mano de obra de población víctima.</t>
  </si>
  <si>
    <t>El Plan de acción del M.T. establece como tarea específica “desarrollar programas de formación titulada exclusivos para las víctimas del conflicto armado en edad de trabajar”, cuya meta correspondió a 3.800 beneficiarios en el segundo semestre de 2013. Aunque el proyecto tiene un presupuesto de $15.000 millones, al final de la vigencia se devuelven $6.637 millones; sin embargo para 2014 se presupuestan otros $15.000 millones, denotando una falta de planificación y control. Lo que refleja una inadecuada eficiencia en el manejo de dichos recursos. Además no se evidencian contratos encaminados a la caracterización socio laboral de las víctimas, número de población beneficiada a través de cada uno de los respectivos contratos, número de beneficiarios con contrato de aprendizaje y su remuneración, no informan mediante qué base de datos, correspondiente a víctimas se dio su incorporación en cada uno de los contratos y que caracterización debió cumplir cada aspirante para su ingreso al programa</t>
  </si>
  <si>
    <t>Estructurar el procedimiento para la focalización, caracterización y seguimiento de los procesos de formación de las víctimas beneficiarias de los programas de formación para el trabajo</t>
  </si>
  <si>
    <t>Documento de caracterización de proceso de direccionamiento estratégico de los programas de formación para el trabajo dirigidos a víctimas del conflicto armado</t>
  </si>
  <si>
    <t xml:space="preserve">Matriz </t>
  </si>
  <si>
    <t>2013-13</t>
  </si>
  <si>
    <t xml:space="preserve">Hallazgo  No 13.  Seguimiento Proyecto de inversión Ministerio del Trabajo Fortalecimiento institucional para la formulación de la política de empleo.
El Ministerio de Trabajo, con respecto al proyecto denominado “Fortalecimiento institucional para la formulación de la política de empleo”, presenta un rezago del 8% en el seguimiento de la programación trimestral del segundo trimestre para la actividad F1 “Diseñar, promocionar e implementar la política de formalización laboral y de planes y programas de formalización laboral  en los sectores priorizados por el Ministerio de trabajo, en coordinación con las entidades”, durante la vigencia 2013. En cuanto a la actividad F6 “Realizar la administración, logística, foros y publicaciones relacionadas con la economía formal y solidaria”, se presenta un rezago del 13% en el seguimiento respecto a la programación trimestral del segundo trimestre, durante la vigencia 2013. </t>
  </si>
  <si>
    <t>La causa del rezago en el seguimiento obedeció a demoras en la suscripción del convenio con el que se ejecutarían estas dos actividades</t>
  </si>
  <si>
    <t xml:space="preserve">La DGPESF realizará reuniones de seguimiento de Plan de Acción, en aras de verificar inconvenientes que afecten el cumplimiento de las metas trimestrales, con el fin de replanetarlas. </t>
  </si>
  <si>
    <t>1. Elaboración de actas de reuniones de seguimiento. 
2. Si hay lugar, replantear las metas en el Plan de Acción, a través de la herramienta SIPGES</t>
  </si>
  <si>
    <t>Actas de reunión</t>
  </si>
  <si>
    <t>2013-14</t>
  </si>
  <si>
    <t>Hallazgo  No 14.  Producto asociado al contrato 117 de 2013 (Avances, rezagos  y metas de los indicadores) 
Respecto de la información allegada a la CGR, relacionada con los productos asociados al contrato, específicamente el correspondiente al No. 3, el informe de diagnóstico no presenta dentro de su contenido los avances, rezagos y metas de los indicadores de formalización laboral, de acuerdo con lo definido en la cláusula 6ª del contrato 117 de 2013, correspondiente a los productos.</t>
  </si>
  <si>
    <t>En la reunión de entrega del producto N. 1 y 4, llevada a cabo entre el supervisor y el contratista se hicieron evidentes los avances, rezagos  y metas de los indicadores en sectores priorizados de formalización laboral, sin que ésto quedara  explicito en un documento anexo</t>
  </si>
  <si>
    <t xml:space="preserve">Se llevará a cabo una reunión con los Subdirectores, coordinadores y demás profesiones de la DGPESF que tengan a su cargo la supervisión de contratos con el fin de dar indicaciones en la revisión de los productos y que sus contenidos correspondan con lo pactado en el contrato </t>
  </si>
  <si>
    <t>Elaboración de acta</t>
  </si>
  <si>
    <t>2013-15</t>
  </si>
  <si>
    <t xml:space="preserve">Hallazgo No 15. Producto asociado al contrato 302 de 14 de diciembre de 2012
No se evidencia dentro del producto entregado indicadores que contemplen nuevos aspectos a medir reglamentados con el Decreto 489 del 2013, para citar como ejemplo, los relacionados con el Art. 1°. Garantía especial otorgada por el Fondo Nacional de Garantías.
</t>
  </si>
  <si>
    <t>Al momento de la expedición del Decreto 489 de 2013, no se adicionó al contrato ninguna obligación de establecimiento de los indicadores sobre el mensionado Decreto</t>
  </si>
  <si>
    <t xml:space="preserve">1. Reunión de socialización de la función a los supervisores de estudiar los posibles factores externos que puedan afectar el cumplimiento de las obligaciones de los contratos suscritos. 
2. Si hay lugar, tomar las medidas necesarias para contrarrestar dichos factores </t>
  </si>
  <si>
    <t xml:space="preserve">Elaboración de Acta </t>
  </si>
  <si>
    <t>2013-16</t>
  </si>
  <si>
    <t xml:space="preserve">Hallazgo No 16. Módulo Metodología de prospectiva laboral cualitativa.
Se evidencia falta de seguimiento a los productos esperados, que se refleja de dos maneras: 
i) Se evidencia una falta de uniformidad en los contenidos entregados, como es el caso del documento del  departamento de Nariño (papa), que si bien presenta una contextualización a nivel internacional y nacional útil, con datos estadísticos que arrojan información fundamental para entender la importancia de los sectores escogidos, carece de una adecuada introducción donde se presenten claramente los objetivos y los propósitos del estudio. 
ii) Se advierte la ausencia de una correcta y homogénea aplicación de la metodología propuesta, reflejada en el mecanismo para escoger cada uno de los sectores económicos con mejores prospectivas en los departamentos. Así, para el caso del documento del Departamento de Boyacá (Metalurgia) se advierte que el sector se escogió basado “en el análisis comparativo de los diferentes sectores económicos que tienen alguna relevancia en la economía boyacense a partir de la revisión de criterios establecidos en la Metodología como el peso de cada sector en la economía departamental, su participación en el empleo”.
</t>
  </si>
  <si>
    <t>No se cuenta con una tabla de contenidos mínima que debe tener un estudio de Prospectiva Laboral Cualitativa - PLC para uso de la Red Ormet</t>
  </si>
  <si>
    <t>Estructurar una tabla de contenidos mínima que debe tener un estudio de Prospectiva Laboral Cualitativa - PLC para uso de la Red Ormet</t>
  </si>
  <si>
    <t>1. Con base en los resultados de los ejercicios piloto definir el contenido mínimo que debe tener un estudio de PLC.
2. Capacitar a los Ormet que requieran en adelante implementar  ejercicios de PLC y  no hayan realizado dichos ejercicios, en  la tabla de contenido mínima para elaborar unos de estos ejercicios.
3. Socializar los ajustes sobre la tabla de contenido mínima para  próximos ejercicios con los Ormet que ya realizaron ejercicios de este tipo, como parte del piloto</t>
  </si>
  <si>
    <t xml:space="preserve">Documento con la tabla de contenido mínimo y Material utilizado (presentación) e Informe de comisión - visita técnica. </t>
  </si>
  <si>
    <t>2013-17</t>
  </si>
  <si>
    <t>Hallazgo No 17. Diagnóstico integral de la contratación de prestación de servicios en el sector público.
MinTrabajo no cuenta con un diagnóstico integral de la problemática relacionada con el uso inadecuado de los contratos de prestación de servicios en el sector público (informalidad laboral en el sector público), que permita identificar su magnitud, intensidad, sectorización y demás variables de interés para la definición de una estrategia integral. Si bien el Ministerio ha diseñado e implementado instrumentos (circulares conjuntas con el DAFP, formato de autoevaluación para ser diligenciado y reportado por la entidades estatales, entre otras acciones) para identificar la magnitud de la problemática, su alcance, cobertura y respuesta por parte de las entidades ha sido limitada, por lo que se desconocen a profundidad las dimensiones y características de la informalidad laboral en el sector público.</t>
  </si>
  <si>
    <t xml:space="preserve">El Ministerio no cuenta con el diagnóstico integral, la estrategia integral, los resultados de la formalización laboral y las medidas de contingencia, dado a que actualmente se han realizado avances, mas no se han priorizado éstos en los Planes de Acción. 
(Hallazgos 17,18,19 y 20)
</t>
  </si>
  <si>
    <t>1. Elaborar y presentar a la CGR un documento que aclare los avances con los que cuenta el ministerio sobre este tema
2. Elevar oficio al Viceministro de Empleo y Pensiones recalcando la importancia de este tema y sugiriendo su inclusión en Planes de Acción 2016, condicionado a la disponibilidad de presupuesto asignado al Ministerio de Trabajo</t>
  </si>
  <si>
    <t>Documento y Oficio</t>
  </si>
  <si>
    <t>2013-18</t>
  </si>
  <si>
    <t>Hallazgo No 18.  Diseño de una estrategia integral para la formalización laboral en el sector público.
MinTrabajo carece de una estrategia integral de formalización laboral en el sector público, que oriente la gestión del Ministerio, defina sus objetivos y alcance, los mecanismos de coordinación interinstitucional con los demás actores estatales (nacionales y subnacionales) responsables de la formalización laboral y sus resultados en el corto, mediano y largo plazo.</t>
  </si>
  <si>
    <t>2013-19</t>
  </si>
  <si>
    <t>Hallazgo No 19. Resultados de la formalización laboral en el sector público
Si bien existen resultados en cuanto a la formalización laboral de 63.500 madres comunitarias y normatividad que fija la ruta para la formalización laboral del sector público, el enfoque de resultados que presenta el Ministerio a la fecha tiene que ver con gestiones y productos relacionados con actos administrativos proyectados (adoptados y en proceso de adopción), cartillas publicadas, mesas de trabajo con diversos actores desarrolladas, acuerdos de formalización laboral suscritos con entidades nacionales y territoriales (4), capacitaciones desarrolladas, entre otros, sin que se puedan evidenciar resultados concretos en términos de empleos formalizados. En especial, los pilotos adelantados con algunas entidades nacionales no presentan avances más allá del Acuerdo de Formalización Laboral suscrito entre la entidad y Mintrabajo, entre otras cosas debido a la falta de obligatoriedad y de acciones sancionatorias por parte del Ministerio.</t>
  </si>
  <si>
    <t>2013-20</t>
  </si>
  <si>
    <t>Hallazgo No 20. Medidas de contingencia para la formalización laboral en el sector público.
Ante la ausencia de un diagnóstico que dimensione la magnitud y características de la informalidad laboral en el sector público (relacionados con los contratos de prestación de servicios), de una estrategia integral para su formalización en la que se presenten los mecanismos de coordinación interinstitucional y los resultados esperados que la hagan viable, y de los escasos resultados en términos de número de empleos formalizados en el sector público, el Ministerio carece de medidas de contingencia (o plan de choque) que permitan superar las restricciones y limitaciones que tal reto implica, impactar el fenómeno acelerando el proceso de formalización laboral y desincentivando la utilización indebida de los contratos de prestación de servicio en el sector público.</t>
  </si>
  <si>
    <t>2013-21</t>
  </si>
  <si>
    <t>Hallazgo No 21. Formalización de grupos poblaciones específicos: empleados del servicio doméstico (ESD).
En el caso de la formalización de los empleados del servicio doméstico, si bien se reconocen avances, como la expedición del Decreto 2616 de 2013, no se evidencia la priorización de este grupo social en los procesos de formación de capital humano durante la vigencia 2013. El Ministerio en respuesta a la observación, señala la existencia de lineamientos de convocatorias para las víctimas del conflicto armado y desempleados en 2 convocatorias para atención a población vulnerables, pero no anexó ningún documento que soporte dicha gestión.</t>
  </si>
  <si>
    <t xml:space="preserve">El Ministerio no ha implementado una estratégia de formación específica para empleadas de servicio doméstico dado a que actualmente se han realizado avances, mas no se han priorizado éstos en los Planes de Acción. </t>
  </si>
  <si>
    <t>En el marco de un fondo creado por el Ministerio del Trabajo para apoyar la formación para el trabajo, se convocará la Junta Rectora de este fondo para insistir en la priorización del sector de los empleados domésticos como beneficiarios del programa de formación</t>
  </si>
  <si>
    <t>Reunión ante la Junta Rectora del fondo de formación para el trabajo con el fin de Insistir  en la priorización del sector de los empleados domésticos como beneficiarios del programa de formación</t>
  </si>
  <si>
    <t>Acta de reunión de la Junta Rectora</t>
  </si>
  <si>
    <t>2013-22</t>
  </si>
  <si>
    <t>Hallazgo No 22. Cuando hay cambio de supervisor, el saliente debe presentar un informe pormenorizado  a la fecha en que cesan sus funciones y firmar un acta de entrega con el supervisor entrante, no obstante, en los contratos Nos. 338 y 221 de 2013 no se evidencia dicha obligación, incumpliendo lo estipulado en el numeral 10 del  Capítulo IV de la Guía de la Actividad Contractual del Ministerio y en los Memorandos de Designación de Supervisor. Lo anterior refleja deficiencias de supervisión y puede generar inconvenientes en el control y seguimiento de los  contratos.</t>
  </si>
  <si>
    <t>Incumplimiento por parte del supervisor de entregar en debida forma la supervisión del contrato al momento de dejar su labor</t>
  </si>
  <si>
    <t xml:space="preserve">1. Crear un formato de entrega y recibo de la supervisión. 2. Modificar el procedimiento ante el SIG , con lo cual se crea un punto de control que permite evidenciar la correcta entrega de la supervisión </t>
  </si>
  <si>
    <t xml:space="preserve">Garantizar la correcta elaboración de la entrega de la supervison saliente a la entrante con lo cual se garantiza un conocimiento completo de las obligaciones del contratista y un seguimiento adecuado por parte del nuevo supervisor.
Actualizar la guia de supervisor y Manual de contratación en donde se especifique que cuando haya cambio de Supervisor deberá existir informe y acta de entrega y recibo de la interventoria y/o supervisión.
</t>
  </si>
  <si>
    <t>Guia actualizada del supervisor</t>
  </si>
  <si>
    <t>Hallazgo No 22.  Cuando hay cambio de supervisor, el saliente debe presentar un informe pormenorizado  a la fecha en que cesan sus funciones y firmar un acta de entrega con el supervisor entrante, no obstante, en los contratos Nos. 338 y 221 de 2013 no se evidencia dicha obligación, incumpliendo lo estipulado en el numeral 10 del  Capítulo IV de la Guía de la Actividad Contractual del Ministerio y en los Memorandos de Designación de Supervisor. Lo anterior refleja deficiencias de supervisión y puede generar inconvenientes en el control y seguimiento de los  contratos.</t>
  </si>
  <si>
    <t>Manual de contratación ajustado.</t>
  </si>
  <si>
    <t>2013-23</t>
  </si>
  <si>
    <t>Hallazgo No 23.  Los  contratos deben liquidarse de mutuo acuerdo dentro de los términos pactados¸ sin embargo se evidenció que 7 meses después de terminada la ejecución del  contrato No. 229 de 2013,  no se ha suscrito el acta de liquidación del mismo, incumpliendo lo estipulado en la Cláusula Vigésima Sexta del contrato, que establece 4 meses, situación que denota debilidades de supervisión e  impide determinar el estado real de las prestaciones contractuales.</t>
  </si>
  <si>
    <t>Incumplimento de lo pactado en la clausula vigésimo sexta del contrato. y/o en lo ordenado por la ley</t>
  </si>
  <si>
    <t xml:space="preserve">Implementar un mecanismo de control "alerta" en el consolidado de contratos que lleva la coordinación de contratos donde se visualice la fecha en que debe liquidarse los contratos para así proceder a ello antes de su vencimiento.  </t>
  </si>
  <si>
    <t>Llevar a cabo la inclusión de la modificación sugerida en el archivo del consolidado de contratos</t>
  </si>
  <si>
    <t xml:space="preserve">Informe semestral de seguimiento </t>
  </si>
  <si>
    <t>2013-24</t>
  </si>
  <si>
    <t>Hallazgo No 24. En las carpetas de los contratos debe reposar la documentación completa de las diferentes etapas contractuales, sin embargo  se evidenció que en nueve (9) contratos faltan documentos. Además se  observó  que en algunos contratos y convenios hay documentos repetidos y sin foliar, contrariando lo establecido en la Ley 594 de 2000, sobre manejo y organización de archivos. Lo anterior revela debilidades de supervisión y de gestión documental; deficiencia que no permite una adecuada conformación de la memoria institucional.</t>
  </si>
  <si>
    <t>Debilidades en la revisión de la documentación necesaria en las carpetas contentivas de los contratos
Desconocimiento de la ley sobre manejo y organización de archivos.</t>
  </si>
  <si>
    <t>Capacitación al grupo de contratación respecto de los documentos esenciales que debe contener la carpeta contractual y su manejo adecuado en pos de la protección de los expedientes</t>
  </si>
  <si>
    <t>Lllevar a cabo las capacitaciones con todo el personal del grupo de contratación</t>
  </si>
  <si>
    <t>Capacitación</t>
  </si>
  <si>
    <t>2013-25</t>
  </si>
  <si>
    <t xml:space="preserve">Hallazgo No 25. En el contrato 216 de 2013, suscrito con el Consorcio Colombia Mayor 2013 por $359.363.52 millones, con un plazo de 48 meses, cuyo objeto consiste en: “Recaudar, administrar y pagar los recursos del Fondo de Solidaridad Pensional en los términos establecidos en la  Ley 100 de 1993…”  se estipuló que el Administrador Fiduciario  debe contar durante la ejecución del contrato y hasta la liquidación del mismo, con una póliza de Infidelidad de Riesgos Financieros –IRF- o Global Bancaria por valor de $200.000 millones, valor agregado anual; y sobre el cual se acepta la sumatoria de las pólizas de IRF de cada uno de los consorciados; no obstante, se evidenciaron pólizas con vigencia 2012 – 2013 de dos de los tres consorciados cuya sumatoria es inferior al valor antes mencionado, vulnerando lo establecido en la cláusula Vigésima Novena del  citado contrato; circunstancia que refleja deficiencias en la gestión contractual del Ministerio y deja desprotegida la Entidad ante eventuales siniestros   </t>
  </si>
  <si>
    <t>Debilidades en la revisión de las obligaciones contractuales a cargo del supervisor del contrato</t>
  </si>
  <si>
    <t>2013-26</t>
  </si>
  <si>
    <t xml:space="preserve">Hallazgo No 26.  funciones de la oficina de control interno
Se evidenciaron debilidades por parte de la Oficina de control Interno, toda vez que respecto a los seguimientos realizados para la vigencia 2013, únicamente presentan los desarrollados en el área presupuestal en lo referente a la ejecución de los gastos registrados en SIIF, sin sustentar actividades hacia las demás áreas debido a que dicha oficina, durante la vigencia 2013, no contó con el personal suficiente y  multidisciplinario para cumplir con sus obligaciones y respecto al seguimiento que debe realizar al plan de mejoramiento, éste no se desarrolló en debida forma, toda vez que, aunque las respectivas áreas anexan los soportes de las acciones de mejora, en algunos casos la oficina no efectúa una adecuada revisión del contenido, de tal manera que permita subsanar efectivamente los HALLAZGOs. 
Del seguimiento al Plan de mejoramiento a junio 30 de 2014 se evidenció que de las 178 actividades de mejora, 13 están vencidas, de las cuales 3 presentan vencimiento en el 2012; una en el 2013 y las demás para lo que va corrido del 2014. De estas últimas se debe retirar una por considerar que no es posible su cumplimiento, debido a que el Fondo de Solidaridad Pensional no volvió a suscribir contratos con las tesorerías municipales.
</t>
  </si>
  <si>
    <t>Durante la vigencia 2013 no se llevó acabo los nombramientos de los funcionarios de la Oficina de Control Interno dispuestos en el manual de funciones del Ministerio</t>
  </si>
  <si>
    <t>nombrar los funcionarios faltantes de acuerdo al manual de funciones del Ministerio</t>
  </si>
  <si>
    <t>a la fecha de la definición de este plan de mejoramiento a suscribir con la CGR, el grupo de profesionales de la Oficina de Control Interno se encuentra completo.</t>
  </si>
  <si>
    <t>acta de comité del proceso evaluación independiente, firmada por el grupo de profesionales de la Oficina de Control Interno.</t>
  </si>
  <si>
    <t xml:space="preserve">Oficina de Control Interno </t>
  </si>
  <si>
    <t>falta de claridad de las áreas responsables de definir las acciones de mejora del plan de mejoramiento a suscribir, con relación a los productos, unidades de medida, fechas encaminadas a subsanar el hallazgo</t>
  </si>
  <si>
    <t>informar al Comité de Coordinación del sistema Control Interno del Ministerio, que dentro del su rol de asesoría, la Oficina de Control Interno asesorará la formulación de futuros planes de mejoramiento y la reformularizacion de los que sean necesarios.</t>
  </si>
  <si>
    <t>informar al comité sobre la asesoría que sobre la definición del plan de mejoramiento realizará la Oficina de Control Interno</t>
  </si>
  <si>
    <t>acta del comité</t>
  </si>
  <si>
    <t>no se ha definido un mecanismo de estandarización para el seguimiento periódico que debe hacer la Oficina de Control Interno con relación al plan de mejoramiento.</t>
  </si>
  <si>
    <t>definir un instructivo para uso de los funcionarios de la Oficina de Control Interno que realizan la actividad de seguimiento</t>
  </si>
  <si>
    <t xml:space="preserve">instructivo para la realización del seguimiento al plan de mejoramiento suscrito con la CGR, socializado con los profesionales de la Oficina de Control Interno </t>
  </si>
  <si>
    <t>instructivo formalizado dentro del Sistema de gestión del Ministerio</t>
  </si>
  <si>
    <t>Hallazgo No 4. Cuentas por pagar presupuestales. Las Cuentas por Pagar presupuestales de la vigencia 2013 correspondientes al Consorcio FOPEP, con $9.119,76 millones; se desconoce el soporte que respalda la obligación, toda vez que éste supera el promedio de las nóminas mensuales del Fondo, las cuales ascienden a aproximadamente $401.000 millones, lo que impide establecer la consistencia de estas cuentas. Igualmente, las correspondientes al Consorcio Colombia Malor 2013, con $44.162,24 millones, valor éste, que al verificar las cuentas por pagar suministradas a la CGR y que soportan las obligaciones constituidas por el Consorcio, no fue posible determinar dentro de los pasivos. La respuesta dada por el MT, ratifica que las cuentas por pagar descritas obedecen a una obligación presupuestal y no a que se haya recibido un bien o servicio. Así mismo, la normatividad establecida no permite que las cuentas por pagar se puedan constituir por mandato de la Dirección General del Presupuesto Público Nacional mediante correo electrónico.</t>
  </si>
  <si>
    <t>Cuentas por pagar presupuestales</t>
  </si>
  <si>
    <t>Fortalecer la constitución de las cuentas por pagar, mediante la inclusión de información detallada en la circular de cierre de la vigencia.</t>
  </si>
  <si>
    <t>Incluir en detalle el tema de las cuentas por pagar en la circular de cierre de la vigencia.</t>
  </si>
  <si>
    <t>Circular</t>
  </si>
  <si>
    <t>Hallazgo No 17. Recaudos por Reclasificar. Para la cuenta 2905 Otros Pasivos, se evidenció que el Fondo de Solidaridad en la cuenta de Subsistencia Presenta sobrestimación en los pasivos por $ 4,52 millones, correspondiente a valores no identificados, generando afectación en el patrimonio del Fondo y a la vez en el Ministerio del Trabajo por igual cuantía.</t>
  </si>
  <si>
    <t>sobrestimación en los pasivos por $ 4,52 millones, correspondiente a valores no identificados, generando afectación en el patrimonio del Fondo y a la vez en el Ministerio del Trabajo por igual cuantía.</t>
  </si>
  <si>
    <t>Análisis de la cuenta contable 2905 de Otros Pasivos del Fondo de Solidaridad</t>
  </si>
  <si>
    <t>identificar los terceros de la cuenta 2905 otros pasivos y hacer los ajustes pertinentes en la contabilidad del Fondo.</t>
  </si>
  <si>
    <t>comprobante de contabilidad</t>
  </si>
  <si>
    <t>2013-31</t>
  </si>
  <si>
    <t>Hallazgo No 31. Consistencia en el manejo de gastos de viáticos. En los contratos 099 y 101 de 2013 no existe consistencia en el registro del gasto de viáticos, toda vez que en algunas ocasiones son llevados a 3astos de administración y en otras como Gastos de operación (cuentas 511119 y 521117). Lo anterior le resta utilidad a la información contable y no permite conocer lo efectivamente cancelado en cada una de las cuentas.</t>
  </si>
  <si>
    <t>Debilidad en el registro de las cuentas contable en el gasto, de acuerdo a su naturaleza.</t>
  </si>
  <si>
    <t>Dar cumplimiento con el Plan de Contabilidad pública y el manual de Procedimientos</t>
  </si>
  <si>
    <t>Codificación contable de las obligaciones presupuestales de acuerdo a su objeto social</t>
  </si>
  <si>
    <t xml:space="preserve">Registro presupuestal y obligación.
</t>
  </si>
  <si>
    <t>2013-33</t>
  </si>
  <si>
    <t>Hallazgo No 33. Manejo de tercero en cuentas de gastos. Verificados los terceros en catorce cuentas de gastos, se estableció que éstos no corresponden al beneficiario del gasto, como se evidencia en los siguientes casos: 510402 Aportes SENA se manejó el tercero Ministerio Protección Social – Gestión general por $0,25 millones.510403 Aportes ESAP donde se reporta a nombre de este Ministerio un saldo de $0,24 millones y un valor de Positiva Compañía de Seguros por $15.46 millones.510401 Aportes al lCBF Ministerio por $1.48 millones. o 510302 Aportes a Cajas de Compensación Familiar Ministerio por $875.64 millones.  Materiales y sumiilistros-511114 tiene saldo el MPS Gestión General por $262.77 millones.  511117 Servicios públicos a nombre del Ministerio por $0.18 millones; igual en esta cuenta de servicios públicos aparece saldo a nombre de Patrimonios Autónomos Fiduciaria Bancolombia SA Sociedad Fiduciaria por $0.57. 511119 Viáticos y gastos de viaje, a nombre del Ministerio por $16.35 millones. 511120 Publicidad y propaganda $442.125 a nombre del Ministerio.  511149 Servicios de aseo, cafetería, restaurante y lavandería a nombre del Ministerio por $3.28 millones; en esta cuenta también se presenta un gasto a nombre de la Cámara de Compensación de la Bolsa Mercantil de Colombia S.A., NIT830.045.095, por $592.19 millones  Entre otros. Lo anterior se presenta por debilidades en el registro y depuración de la contabilidad, incumpliendo lo establecido en la Resolución 0357 de 2008.</t>
  </si>
  <si>
    <t>2013-36</t>
  </si>
  <si>
    <t>Hallazgo No 36. Costas procesales. Verificada la Cuenta 511166 de Costas Procesales, se encontró que aparecen como terceros de este gasto la Dirección Ejecutiva Seccional Administrativa Judicial Bogotá Cundinamarca, Colvanes y personas naturales. Igualmente, existen once terceros de los cuales se desconoce el origen y cuya cuantía al parecer no corresponde a costas procesales, ya que van desde $900 a $9.700, lo cual denota debilidades v falta de depuración de los registros contables</t>
  </si>
  <si>
    <t>Codificación contable de las obligaciones presupuestales de acuerdo a su objeto social y Depuración realizada</t>
  </si>
  <si>
    <t xml:space="preserve">Registro presupuestal y Obligación
</t>
  </si>
  <si>
    <t>2013-38</t>
  </si>
  <si>
    <t xml:space="preserve">Hallazgo No 38. Supervisión contratos 517 y 338 de 2011: En los contratos 517 y 338 de 2011, relacionados con el manejo de la fiducia del FRL y su interventoría, no se ejerció en forma adecuada su supervisión, como se deduce del incumplimiento de lo estipulado en la cláusula 8, numeral 2,4 punto 3, del Contrato 517 de 2011, donde se estableció como obligación: Presentar en forma impresa y en medio magnético, los informes
financieros: (a) Estado financierson, (b) Informe de Ejecución presupuestal y (c) Informe sobre gestión del portafolio (...) Estos reportes deben ser presentados mensualmente dentro de los doce (12) primeros días hábiles del mes siguiente al reportado, incluyendole el análisis correspondiente. 
</t>
  </si>
  <si>
    <t>El incumplimiento de la cláusula citada consistió en que solo hasta el 11 de abril
de 2014 allegó la información financiera con cortet'a 31 de diciembre de 2013,
hecho que generó deficiencias en los saldos consolidados de la Contabilidad del
Ministerio del Trabajo e hizo que el Contador del Ministerio presentara los estados
financieros consolidados Con Salvedad.</t>
  </si>
  <si>
    <t>Para el Contrato 517 de 2011, donde la auditoria y supervision se encuentra a cargo de la Firma BDO AUDIT, se realizara revision mensualizada a los informes financieros presentados por la FIDUPREVISORA, que se encuentren acordes con la obligacion contractual.</t>
  </si>
  <si>
    <t>Teniendo en cuenta que las obligaciones del contrato 517 de 2011 se han cumplido hasta la fecha. La Firma BDO AUDIT expedirá certificacion de cumplimiento de las obligaciones de informes Financieros menuales y anuales. Y seguirá expidiendo certificacion de cumplimiento hasta su finalizacion.</t>
  </si>
  <si>
    <t>Certificacion</t>
  </si>
  <si>
    <t>Mediante correo electrónico  del 23/04/2018, el responsable envió a la Oficina de Control Interno la evidencia del cumplimiento de la actividad.</t>
  </si>
  <si>
    <t xml:space="preserve">Hallazgo No 38.Supervisión contratos 517 y 338 de 2011: En los contratos 517 y 338 de 2011, relacionados con el manejo de la fiducia del FRL y su interventoría, no se ejerció en forma adecuada su supervisión, como se deduce del incumplimiento de lo estipulado en la cláusula 8, numeral 2,4 punto 3, del Contrato 517 de 2011, donde se estableció como obligación: Presentar en forma impresa y en medio magnético, los informes
financieros: (a) Estado financierson, (b) Informe de Ejecución presupuestal y (c) Informe sobre gestión del portafolio (...) Estos reportes deben ser presentados mensualmente dentro de los doce (12) primeros días hábiles del mes siguiente al reportado, incluyendole el análisis correspondiente. 
</t>
  </si>
  <si>
    <t>Para el Contrato 338 de 2011, donde la supervision se encuentra a cargo de Funcionarios del Ministerio de trabajo delegados de las areas Tecnica (Direccion de Riesgos Laborales, Subdireccion Administrativa Financiera,  Oficina TIC y Oficina Asesora  Juridica. Se realizara seguimiento continuo en comite de supervision.</t>
  </si>
  <si>
    <t xml:space="preserve">En los comites de supervision del contrato 338 de 2011, el Ministerio bajo acta certificara el cumplimiento del compromiso de BDO AUDIT en la expedicion y entrega de certificacion mencionada en el literal anterior.  Para las mensualidades ya trancurridas se procedera a certificar en el proximo comite a realizar.
Incluír en todos los comités de supervisión el seguimiento </t>
  </si>
  <si>
    <t>Actas de comité</t>
  </si>
  <si>
    <t>Hacer seguimiento  mensual de los informes financieros de ejerución del fondo. Enviar mensualmente por parte de la Fiduprevisora  los informes financieros al Contador del Ministerio de Trabajo a traves de correo electronico</t>
  </si>
  <si>
    <t>Solicitar mensualmente al administrador fiduciario la informació financiera y efectuar comités de seguimiento. Enviar correo electronico mensualizado por parte de la Fiduprevisora S.A.</t>
  </si>
  <si>
    <t>comités de seguimiento mensual de la inforamción financiera.            Correo Electronico</t>
  </si>
  <si>
    <t>2013-39</t>
  </si>
  <si>
    <t xml:space="preserve">Hallazgo No 39. Acciones de Repetición: El ordenador del gasto debe presentar al día siguiente del pago total del capital de una condena, el acto administrativo y sus antecedentes al Comité de Conciliación, para que en un término no superior a seis (6) meses se adopte la decisión motivada de iniciar o no el proceso de repetición.
Sin embargo, se evidenció en las actas del Comité de Conciliación Nos. 13 y 17 de 2013 que se presentaron para estudio y decisión del mismo cuatro posibles acciones de repetición, hasta 16 meses después de haber efectuado los últimos pagos, incumpliendo lo establecido en el Artículo 26 del Decreto 1716 de 2009.
</t>
  </si>
  <si>
    <t>Debilidades en el control  de la gestion que impiden garantizar la eficiencia de la función pública.</t>
  </si>
  <si>
    <t>Adelantar la gestion pertinente con el obetivo de controlar y garantizar el cumplimiento de lo establecido en la norma y  que facilite presentar las acciones de repeticion en tiempo.</t>
  </si>
  <si>
    <t xml:space="preserve">Ajustar el procedimiento de atención a las conciliaciones en las que es vinculada la entidad implementado en el marco del sistema integrado de gestión, incluyendo un punto de control para asegurar que el comité de conciliacion estudie en el termino exigido por la  norma y adopte la decision de iniciar o no el proceso de repeticion </t>
  </si>
  <si>
    <t>Procedimiento modificado y adoptado</t>
  </si>
  <si>
    <t>Expedición de una circular por parte de secretaria general mediante la cual se socialice el nuevo procedimiento</t>
  </si>
  <si>
    <t xml:space="preserve">Diseño y elaboración de una base de seguimiento de las acciones de repetición para llevar el control de las que se someten a estudio del Comité de Conciliación y del abogado encargado de su trámite.  </t>
  </si>
  <si>
    <t xml:space="preserve">Base de Datos </t>
  </si>
  <si>
    <t>2013-40</t>
  </si>
  <si>
    <t xml:space="preserve">Hallazgo No 40. Comité de Conciliaciones: La Secretaría Técnica del Comité de Conciliaciones debe preparar un informe de la gestión del Comité y de la ejecución de sus decisiones, el cual debe ser entregado al Representante Legal y presentado a los miembros del Comité cada seis (6) meses; sin embargo, en la vigencia 2013 no se cumplió con esta obligación.
Así mismo, la entidad no envió a la Agencia Nacional de Defensa Jurídica del Estado los informes sobre repetición y llamamiento en garantía de los meses de junio y diciembre de 2013.
Con lo anterior, se contraviene lo previsto en el numeral 3° del artículo 20 y en el artículo 28 del Decreto 1716 de 2009, por falta de controles y procedimientos y por debilidades de control interno.
</t>
  </si>
  <si>
    <t>Falta de controles y procedimientos y debilidades en el control de la gestion.</t>
  </si>
  <si>
    <t>Adelantar la gestion pertinente que garantice el cumplimiento de lo establecido en la norma y  que facilite presentar los informes de gestion del comité de conciliaciones en  tiempo.</t>
  </si>
  <si>
    <t>Ajustar el procedimiento de atención a las conciliaciones en las que es vinculada la entidad implementado en el marco del sistema integrado de gestión, a fin de incluir un punto de control para la entrega del informe de gestión al comité y al representante legal de la entidad en los términos previstos en la ley</t>
  </si>
  <si>
    <t>Presentar los informes de gestión del segundo  semestre del año 2013 y primer semestre de 2014 a los miembros del Comité de Conciliacion del Ministerio del Trabajo</t>
  </si>
  <si>
    <t>Presentar los  informes  respecto a las acciones de repetición y llamamientos en garantía a la Agencia Nacional de Defensa Jurídica del Estado dentro del tiempo estipulado en la norma.</t>
  </si>
  <si>
    <t>2013-41</t>
  </si>
  <si>
    <t xml:space="preserve">Hallazgo No 41. Valoración del Riesgo Jurídico. Se evidencian debilidades en la valoración del riesgo jurídico de los procesos en contra de Ministerio, toda vez que ésta se efectúa sólo en los que se presentan a Comité de Conciliación, en el cual se califica el riesgo como alto, medio o bajo, de acuerdo con el análisis que haga el abogado.
Esta calificación no se ve reflejada en la provisión contable, por cuanto el valor de la pretensión se afecta únicamente con una fórmula matemática que la lleva a valor presente, sin importar el riesgo que se tenga de pérdida del proceso o los antecedentes de fallos favorables o desfavorables en la materia específica.
Dicha fórmula, la aplicaba el extinto Ministerio de la Protección Social y fue asumida por el Ministerio del Trabajo sin que se hubiese efectuado un análisis de la misma y de sus bondades para la contabilización de las provisiones por litigios y demandas.
Lo anterior impide conocer el grado de riesgo que se tiene en los procesos.
</t>
  </si>
  <si>
    <t xml:space="preserve">Debilidades en la valoración del riesgo jurídico de los procesos en contra del Ministerio </t>
  </si>
  <si>
    <t xml:space="preserve">Determinacion de  un mecanismo que permita hacer la valoracion del riesgo jurídico de los procesos en contra del Ministerio </t>
  </si>
  <si>
    <t xml:space="preserve">Depurar la Base General de procesos judiciales en contra del Ministerio.
</t>
  </si>
  <si>
    <t xml:space="preserve">Solicitud de acompañamiento de la Agencia Nacional de Defensa Jurídica del Estado  para determinación del mecanismo apropiado a partir de la observacion de resultados en otras entidades estatales.
</t>
  </si>
  <si>
    <t xml:space="preserve">Oficio
</t>
  </si>
  <si>
    <t>Estructurar los criterios para la valoración del riesgo procesal</t>
  </si>
  <si>
    <t>Documento</t>
  </si>
  <si>
    <t>Diseñar el instrumento para documentar la valoración del riesgo procesal</t>
  </si>
  <si>
    <t>Ajustar del Procedimiento de Defensa Judicial en el Sistema Integrado de Gestión del  Ministerio del Trabajo.</t>
  </si>
  <si>
    <t>2012-1</t>
  </si>
  <si>
    <t>Hallazgo No 1. Pago de subsidios a beneficiarios fallecidos- Para la vigencia 2012 se efectúo cruce de la base de datos de los beneficiarios del programa de Protección social al Adulto Mayor con cargo a la subcuenta de subsistencia y la base de datos de fallecidos certificada por la RNEC, se detectó pagos posteriores a la fecha de fallecimiento de 1,813 beneficiarios por valor de $411,4</t>
  </si>
  <si>
    <t>Deficiencias en el seguimiento y control para la aplicación de pagos</t>
  </si>
  <si>
    <t>Análisis caso a caso para reintegro de recursos  (Admón fiduciario, interventoría MinTrabajo)</t>
  </si>
  <si>
    <t>Cotejo de fechas de fallecimiento, verificación histórico de pagos, análisis de información, conciliación de cifras y elaboración  documento técnico</t>
  </si>
  <si>
    <t xml:space="preserve">Nota Técnica </t>
  </si>
  <si>
    <t>Mediante correo electrónico del 11/09/2018, el responsable envió a la Oficina de Control Interno la evidencia documento en fisico  del cumplimiento de la actividad.</t>
  </si>
  <si>
    <t xml:space="preserve">Validación del estado de los beneficiarios de la base de datos de datos general del administrador fiduciario  (activos y suspendidos ) de los programas del Fondo de Solidaridad Pensional a partir de los cruces con CDA, RUAF (defunciones) Supernotariado (fallecidos), y FOPEP (posibles fallecidos).(Admón fiduciario, interventoría MinTrabajo)   </t>
  </si>
  <si>
    <t>Realización de cruces, análisis de resultados, suspensión de beneficiarios  y conciliación de cifras si hay lugar a ello</t>
  </si>
  <si>
    <t xml:space="preserve">Informes semestrales </t>
  </si>
  <si>
    <t xml:space="preserve">Aplicación de controles con CDA pre- nómina, en nómina y pos- nómina (Admón fiduciario y seguimientos interventoría)  </t>
  </si>
  <si>
    <t xml:space="preserve">Validación y conciliación </t>
  </si>
  <si>
    <t>Informes bimestrales (Informe de Gestión)</t>
  </si>
  <si>
    <t>Realización de Estudio de Riesgos enfocado en la generación y pago de nómina (Administrador fiduciario seguimiento interventoría)</t>
  </si>
  <si>
    <t xml:space="preserve">Estudio elaborado </t>
  </si>
  <si>
    <t>Documento técnico</t>
  </si>
  <si>
    <t>Reunión Registraduria (Ministerio)</t>
  </si>
  <si>
    <t>Realizar reunión con la Registradora para plantear las dificultades asociadas a los cruces</t>
  </si>
  <si>
    <t xml:space="preserve">informe reunión </t>
  </si>
  <si>
    <t>2012-3</t>
  </si>
  <si>
    <t>Hallazgo No 3. Ampliación de cobertura- En el aplicativo de G4S Secure Data no se encuentra escaneado ni archivado el sisben de los beneficiarios con cc: 21,179,336; 3,344,902; 764,987; 2,545,512; 2,574,284; 27,201,767; 21,696,004; 26,269,094; 27,528,038; 27,459,124; 28,746,823 y 36,457,224</t>
  </si>
  <si>
    <t>Debilidades en los controles y seguimiento para la validación de la información.</t>
  </si>
  <si>
    <t>Diseño e implementación de la metodología de validación de la calidad del procesamiento y digitalización de la información por el tercero contratado (Administrador fiduciario seguimiento interventoría)</t>
  </si>
  <si>
    <t>Pruebas aleatorias de los productos entregados por la firma contratada y pruebas de completitud</t>
  </si>
  <si>
    <t xml:space="preserve">Requerimientos al tercero contratado e informes bimestralmente </t>
  </si>
  <si>
    <t>Cruce semestral de base de datos de beneficiarios y priorizados con fechas de nacimiento reportadas por la Registraduría Nacional del Estado Civil (Administrador fiduciario seguimiento interventoría)</t>
  </si>
  <si>
    <t xml:space="preserve">Cotejo de fechas de nacimiento con bases de datos de beneficiarios y priorizados, análisis de información y  ajuste en caso de requerirse dejando los soportes documentales </t>
  </si>
  <si>
    <t>2012-4</t>
  </si>
  <si>
    <t xml:space="preserve">Hallazgo No 4. Asignación de subsidios: Se asignaron subsidios a 602 beneficiarios que se encontraban fallecidos. </t>
  </si>
  <si>
    <t>Debilidades en la aplicación de sistemas de control en las etapas de afiliación para establecer la supervivencia del beneficiario.</t>
  </si>
  <si>
    <t xml:space="preserve">Validación del estado de los beneficiarios de la base de datos de datos de priorizados del Programa Colombia Mayor con los cruces con las bases de  CDA, RUAF (defunciones) Supernotariado (fallecidos), y FOPEP (posibles fallecidos)   (Administrador fiduciario seguimiento interventoría) </t>
  </si>
  <si>
    <t xml:space="preserve">Realización de cruces, análisis de resultados, exclusión de potenciales beneficiarios o priorizados </t>
  </si>
  <si>
    <t>2012-5</t>
  </si>
  <si>
    <t>Hallazgo No 5. Cupos Vacíos: Existen 4,621 cupos vacíos, lo cual afecta  el objetivo del PPSAM, concerniente a mejorar la calidad de vida y brindar protección a los adultos mayores en estado de indigencia o de pobreza extrema.</t>
  </si>
  <si>
    <t>No se está utilizando la totalidad de los cupos asignados.</t>
  </si>
  <si>
    <t>Definición de política del Programa de Protección Social al Adulto Mayor hoy Colombia Mayor en materia de cupos vacíos (Ministerio)</t>
  </si>
  <si>
    <t>Determinar criterios, presentar al Comité Directivo del Fondo de Solidaridad Pensional e incluir anexo técnico en el Manual Operativo</t>
  </si>
  <si>
    <t>Anexo técnico</t>
  </si>
  <si>
    <t>2012-6</t>
  </si>
  <si>
    <t>Hallazgo No 6 Pago de subsidiados a Pensionados: Se evidenció desembolso de subsidios a 495 beneficiarios por valor de $226,82 millones, quienes no tenían el derecho por ser pensionados.</t>
  </si>
  <si>
    <t>Debilidades en los mecanismos de validación, seguimiento, monitoreo y actualización de la base de datos.</t>
  </si>
  <si>
    <t>Análisis caso a caso para reintegro de recursos y solicitud de devolución (Admón fiduciario, interventoría MinTrabajo)</t>
  </si>
  <si>
    <t xml:space="preserve">Cotejo de fechas de fallecimiento, verificación histórico de pagos, conciliación de cifras y elaboración  documento técnico </t>
  </si>
  <si>
    <t>Hallazgo No 6. Pago de subsidios a Pensionados: Se evidenció desembolso de subsidios a 495 beneficiarios por valor de $226,82 millones, quienes no tenían el derecho por ser pensionados.</t>
  </si>
  <si>
    <t xml:space="preserve">Realización de Estudio de Riesgos enfocado a la generación y pago de nómina (Administrador fiduciario seguimiento interventoría) </t>
  </si>
  <si>
    <t>2012-8</t>
  </si>
  <si>
    <t>Hallazgo No 8. Pago de subsidios a quienes no cumplen requisitos: Del cruce realizado entre la base de datos del consorcio y la suministrada por la SNR, se evidenció la existencia de beneficiarios que son presuntos propietarios de dos o más inmuebles.</t>
  </si>
  <si>
    <t>El encargo Fiduciario no cuenta con instrumentos legales y controles necesarios para que se pueda efectuar un seguimiento Efectivo.
Debilidades en los mecanismos de validación, seguimiento y monitoreo en el procedimiento de priorización e ingreso de beneficiarios.</t>
  </si>
  <si>
    <t xml:space="preserve">Solicitar a la Superintendencia de Notariado y Registro  u otras entidades competentes  para realización de cruces de beneficiarios y potenciales beneficiarios  (Administrador fiduciario seguimiento interventoría) </t>
  </si>
  <si>
    <t xml:space="preserve">Realizar solicitud y gestionar </t>
  </si>
  <si>
    <t>Solicitud tramitada</t>
  </si>
  <si>
    <t>2012-9</t>
  </si>
  <si>
    <t>Hallazgo No 9. Constitución de Pólizas por valor inferior al girado: Se evidenció que la póliza suscrita por el Municipio de Atrato ampara la suma de $5 millones, sin embargo, los recursos girados por el consorcio ascendieron a la suma de 566,8 millones.</t>
  </si>
  <si>
    <t>Falta de control y seguimiento</t>
  </si>
  <si>
    <t xml:space="preserve">Inclusión en las minutas de convenios a suscribir la definición de la garantía (no póliza global)  (Administrador fiduciario seguimiento interventoría) </t>
  </si>
  <si>
    <t xml:space="preserve">Elaboración de minuta </t>
  </si>
  <si>
    <t xml:space="preserve">Minuta ajustada </t>
  </si>
  <si>
    <t>2012-11</t>
  </si>
  <si>
    <t>Hallazgo No 11. Debilidades en el procedimiento de ingreso al programa: En el procedimiento de inscripción al programa PPSAM no se están aplicando controles como: solicitar estado de la CC para determinar si está fallecido, validar que la persona no esté en otros programas del gobierno, determinar dos años de permanencia en el municipio. Incrementando el riesgo de pagos equivocados</t>
  </si>
  <si>
    <t>Falta de controles en la generación para la afiliación de beneficiarios al programa PPSAM.
Incumplimiento de los municipios a lo establecido en el Art.30 Decreto 3771 parágrafo 2. 
El consorcio no efectúa una total verificación y validación de los requisitos para los nuevos beneficiarios.</t>
  </si>
  <si>
    <t xml:space="preserve">Diseño e implementación Plan  de monitoreo a los entes territoriales y traslado de incumplimientos a entes de control competentes (Administrador fiduciario seguimiento interventoría) </t>
  </si>
  <si>
    <t xml:space="preserve">Realización de visitas con aplicación del instrumentos de monitoreo al 30% de los municipios, análisis de información y remisión de comunicaciones a ET y organismos de control </t>
  </si>
  <si>
    <t>Comunicación enviada al municipio y organismos de control, para los casos en los cuales el resultado de la aplicación del instrumento demuestre incumplimientos.</t>
  </si>
  <si>
    <t>2012-12</t>
  </si>
  <si>
    <t>Hallazgo No 12. Registro de novedades y Seguimiento de las entidades Territoriales: No existe un mecanismo de control entre la entidad territorial y el consorcio, correspondiente a la asignación y distribución de los recursos de la subcuenta subsistencia</t>
  </si>
  <si>
    <t xml:space="preserve">Falta de control y seguimiento </t>
  </si>
  <si>
    <t>2012-13</t>
  </si>
  <si>
    <t>Hallazgo No 13. Incumplimiento convenio con los CBA: Los documentos soportes de los pagos, así como el libro de registro de los soportes, no se llevan conforme a las normas de general aceptación en materia contable. (CBA - Soacha Vive)</t>
  </si>
  <si>
    <t xml:space="preserve">Sensibilización a CBA para el cumplimiento de normas tributarias (Administrador fiduciario seguimiento interventoría) </t>
  </si>
  <si>
    <t xml:space="preserve">Definición de instructivo capacitación y firma de actas de asistencia </t>
  </si>
  <si>
    <t xml:space="preserve">Listados de asistencia a capacitaciones  y de recepción de instructivo y cara de compromiso  </t>
  </si>
  <si>
    <t>Hallazgo No 13. Incumplimiento convenio con los CBA: para los primeros meses de los años 2012 y 2013 El consorcio no está garantizando la entrega eficiente y oportuna de los subsidios económicos indirectos. (CBA- Soacha Vive)</t>
  </si>
  <si>
    <t xml:space="preserve">Inclusión en las minutas de convenios a suscribir de ampliación del plazo (Administrador fiduciario seguimiento interventoría) </t>
  </si>
  <si>
    <t>2012-14</t>
  </si>
  <si>
    <t>Hallazgo No 14. Pago de mesadas posteriores al fallecimiento del pensionado (F). Realizado el cruces entre la base de datos de defunción entregado por la Registraduría Nacional del Estado Civil y las nóminas de pensionados suministradas por FOPEP, dio como resultado pagos con fecha posterior a la del deceso a ochenta y ocho (88) pensionados fallecidos por valor de $165,1 millones, Incumpliendo la cláusula séptima numeral 1.7 y cláusula octava numeral 1.7 de los Contratos No. 0350 de 2007 y 283 del 2012 respectivamente, suscritos entre el Consorcio FOPEP y el Ministerio de la Protección Social hoy Ministerio del Trabajo.</t>
  </si>
  <si>
    <t>Pagos con fecha posterior a la del deceso</t>
  </si>
  <si>
    <t>Seguimiento al estado de las denuncias interpuestas por el Administrador de los recursos del FOPEP, seguimiento que se realizará en el seno del Consejo Asesor del FOPEP.</t>
  </si>
  <si>
    <t>Informes mensuales presentados al Consejo Asesor del FOPEP</t>
  </si>
  <si>
    <t>Hallazgo No 1. Pago de subsidios a quienes no cumplem requisitos por valor de $3.808.7 Millones</t>
  </si>
  <si>
    <t xml:space="preserve">Recuperación de Recursos </t>
  </si>
  <si>
    <t xml:space="preserve">Incluir en la liquidación de los Contratos 352 de 2007 y 284 de 2012 suscritos para la administración y pago de subsidios del Fondo de Solidaridad Pensional con el Consorcio Colombia Mayor respectivamente, la metodologia para el proceso de verificación de casos de reintegro  y de recursos a que haya lugar, por concepto de: Subsidios, comisiones y rendimientos financieros de pago a personas a quienes en proceso de auditoría de la vigencia 2012 realizado al Fondo de Solidaridad Pensional, la Contraloría General de la República identificó como presuntos propietarios de mas de un bien inmueble. </t>
  </si>
  <si>
    <t xml:space="preserve">2 Actas </t>
  </si>
  <si>
    <t xml:space="preserve">Informe de avances </t>
  </si>
  <si>
    <t xml:space="preserve">2 Informes </t>
  </si>
  <si>
    <t>EQU GEN-1</t>
  </si>
  <si>
    <t>Hallazgo No  1. El Ministerio de Trabajo, de los $2.700 millones asignados, solo  ejecutó $1.575, equivalentes al 58%. Con esta falta de ejecución posiblemente se contraviene el Decreto 111 de 1996, Estatuto Orgánico de Presupuesto y el Código Único Disciplinario, Ley 734 de 2000 en su artículo 34, numeral 3.</t>
  </si>
  <si>
    <t xml:space="preserve">Los argumentos no son convincentes y porque no se adjunta acto administrativo que incluya la justificación de tan drástico recorte de presupuesto. De igual manera  se cuestiona el hecho de que en la respuesta por baja ejecucuón informan que se destinaron $100 millones para contratar expertos en el tema, cuano en ninguna de las acciones establecidas en el eje de Autonomía, asignadas al Ministerio del Trabajo se incluye la contratación  de personas por orden de prestación de servicios. Las acciones son muy concretas;- El Conpes hace énfasis en la capacitación del personal ya existente no en la contratación de personas. La observación se ratifica y se convierte en hallazgo adminsitrativo con incidencia  disciplinaria, por incumplimiento de Decreto 111 de 1996, Estatuto Orgánico de Presupuesto y el Código Único Disciplinario, Ley 734  de 2000 en su artículo 34, numeral 3. </t>
  </si>
  <si>
    <t xml:space="preserve">Hacer seguimiento por parte de la Oficina Asesora de Planeación, al desarrollo del Plan de Acción a cargo del Grupo de Equidad Laboral, relacionado con el CONPES 161 de 2013, a partir de los recursos asignados a los proyectos de inversión del caso. </t>
  </si>
  <si>
    <t>Evaluar trimestralmente la actualización del plan de acción</t>
  </si>
  <si>
    <t>Reporte de evaluación trimestral</t>
  </si>
  <si>
    <t>Hallazgo No 1. El Ministerio de Trabajo, de los $2.700 millones asignados, solo  ejecutó $1.575, equivalentes al 58%. Con esta falta de ejecución posiblemente se contraviene el Decreto 111 de 1996, Estatuto Orgánico de Presupuesto y el Código Único Disciplinario, Ley 734 de 2000 en su artículo 34, numeral 3.</t>
  </si>
  <si>
    <t>Comunicación clara, directa, oportuna y formal entre la Oficina Asesora de Planeación del Ministerio del Trabajo y las demás dependencias del mismo</t>
  </si>
  <si>
    <t xml:space="preserve">Solicitar a la Oficina Asesora de Planeación del Ministerio del Trabajo, que notifique oportunamente y formalmente las decisiones administrativas que se tomen  en relación a reajustes presupuestales que tengan un impacto en la asignación de recursos a los proyectos de inversión de las diferentes dependencias. Posterior a las consultas sobre los reajustes presupuestales, realizadas con el grupo técnico pertinente, se requiere quese remita a la dependencia correspondiente, el acto administrativo que aprueba el mencionado traslado. </t>
  </si>
  <si>
    <t xml:space="preserve">Documento/ oficio en el que se le solicite formalmente la emisión de notificaciones futuras sobre reajustes presupuestales a la Oficina Asesora de Planeación </t>
  </si>
  <si>
    <t>Hallazgo No  1.  El Ministerio de Trabajo, de los $2.700 millones asignados, solo  ejecutó $1.575, equivalentes al 58%. Con esta falta de ejecución posiblemente se contraviene el Decreto 111 de 1996, Estatuto Orgánico de Presupuesto y el Código Único Disciplinario, Ley 734 de 2000 en su artículo 34, numeral 3.</t>
  </si>
  <si>
    <t>Realización de Informes anuales sobre el desarrollo de las capacitaciones y sensibilizaciones impartidas al personal vinculado al Ministerio del Trabajo.</t>
  </si>
  <si>
    <t>Realizar informes anuales sobre el desarrollo y resultado de las capacitaciones y sensibilizaciones impartidas a los Inspectores de Trabajo, Coordinadores y Directores Territoriales, en materia de Equidad Laboral con Enfoque Diferencial de Género</t>
  </si>
  <si>
    <t>Promover con el Ministerio de Hacienda y el Departamento Nacional de Planeación, con el acompañamiento de la Consejería Presidencial para la Equidad de la Mujer, una mayor asignación presupuestal para implementación de acciones de Equidad Laboral con Enfoque de Género en las siguientes vigencias</t>
  </si>
  <si>
    <t>Coordinar reunión con Ministerio de Hacienda</t>
  </si>
  <si>
    <t>Acta de reunión</t>
  </si>
  <si>
    <t>Coordinar reunión con el Departamento Nacional de Planeación</t>
  </si>
  <si>
    <t xml:space="preserve">Acta de la Reunión </t>
  </si>
  <si>
    <t>200814-1</t>
  </si>
  <si>
    <t xml:space="preserve">Hallazgo No 1. Ineficaz articulación en la gestión de y entre la entidades del Estado tanto del nivel central como  con los departamentos y municipios impidiendo el cumplimiento de metas de sacar de la pobreza extrema a los 350.000 núcleos familiares, dado que la oferta pública y privada no se está entregando con preferencia, suficiencia y pertinencia a la población más vulnerable   </t>
  </si>
  <si>
    <t xml:space="preserve">Oferta de los niveles nacional departamental y municipal No se incluye a la población de la RED UNIDOS como preferente.   No se ha determinado como criterio de priorización para el Programa de Protección Social al Adulto Mayor hoy  Colombia Mayor, a la población de RED UNIDOS </t>
  </si>
  <si>
    <t xml:space="preserve">Se presentará un proyecto de Decreto para modificar el  Artículo 3 del Decreto 455, mediane el cual se modifica el artículo 33 del Decreto 3771 de 2007.  incluyendo como criterio de priorización el pertencer a la Red Unidos.
</t>
  </si>
  <si>
    <t xml:space="preserve">Elaborar proyecto de Decreto  incluyendo como criterio de priorización población de RED UNIDOS.
</t>
  </si>
  <si>
    <t xml:space="preserve">Proyecto de Decreto
</t>
  </si>
  <si>
    <t>20104-611</t>
  </si>
  <si>
    <t xml:space="preserve">Hallazgo No 6.1.1. No se cuenta con un instrumento actualizado para orientar la política </t>
  </si>
  <si>
    <t>Conpes 3616 que contiene los elementos esenciales de la política, se agotó, ya que las metas estaban previstas hasta el año 2012. Adicionalmente es necesario armonizar la política con las disposiciones de la Ley 1448 de 2011 relacionadas con la población objetivo, los ajustes institucionales y su enfoque reparador.</t>
  </si>
  <si>
    <t>Articular esfuerzos para promover un documento de política pública que armonice las disposiciones del Conpes 3616 de 2009, y la Ley 1448 de 2011 y sus Decretos Reglamentarios</t>
  </si>
  <si>
    <t xml:space="preserve">Realizar reuniones de articulación con las entidades competentes </t>
  </si>
  <si>
    <t>Redactar borrador documento de política pública que contenga los elementos de armonización y articulación de las disposiciones del Conpes 3616 de 2009 y la Ley 1448 de 2011 y sus Decretos Reglamentarios</t>
  </si>
  <si>
    <t>Someter al Ministro del Trabajo la aprobación del borrador final del documento de política pública</t>
  </si>
  <si>
    <t>20104-612</t>
  </si>
  <si>
    <t xml:space="preserve">Hallazgo No 6.1.2. Aún no se han logrado articular los componentes de la políticas entre las distintas instituciones </t>
  </si>
  <si>
    <t xml:space="preserve">Se requiere articular los proyectos, programas, estrategias, mecanismos, metas, acciones institucionales, asignación de recursos, y en general, todos aquellos instrumentos de la política de formación, generación de empleo, proyectos productivos y estabilización socio económica. No se verifican los mecanimos que el ministerio prevé para la coordinación público-privada del enganche laboral de sus formados. Existen fracturas interinstitucionales que conllevan a retrasos en la aplicación eficaz de la política. </t>
  </si>
  <si>
    <t>Articular esfuerzos para promover un documento de política pública que armonice las disposiciones del Conpes 3616 de 2009, y la Ley 1448 de 2011 y Decretos Reglamentarios</t>
  </si>
  <si>
    <t>20104-621</t>
  </si>
  <si>
    <t xml:space="preserve">Hallazgo No 6.2.1. No hay una estrategia para verificar de manera ágil la condición de víctima de acuerdo con lo registrado en el RUV </t>
  </si>
  <si>
    <t xml:space="preserve">No se tiene depurada la identificación de la población víctima dentro de los beneficiarios sobre todo en los rangos poblacionales susceptibles del programa de formación de víctimas del conflicto para el empleo, donde se observó que la demora en la verificación del RUV conduce a retrasos en la ejecución de los contratos limitando considerablemente el avance en la aplicación de la política. El Ministerio está en mora de implementar los mecanismos de coordinación con la UARIV que solucionen esta dificultad operacional. </t>
  </si>
  <si>
    <t>Coordinar con la UARIV una herramienta de articulación para el intercambio de información</t>
  </si>
  <si>
    <t xml:space="preserve">Definir anexo técnico deintercambio de información con la Red Nacional de Información de la UARIV para el año 2015, en desarrollo del Acuerdo de Intecambio y Confidencialidad de la Información entre la Unidad Administrativa Especial para la Atención y Reparación Integral a las Víctimas y el Ministerio del Trabajo del 29 de octubre de 2012, donde se especifique la información a interambiar, así como los mecanismos y periodicidad para la trasmisión de la misma. </t>
  </si>
  <si>
    <t>20104-622</t>
  </si>
  <si>
    <t>Hallazgo No 6.2.2. La elaboración de los perfiles productivos del territorio avanza muy lentamente</t>
  </si>
  <si>
    <t>Apenas en 2013 se diseñó la metodología de construcción de los perfiles productivos municipales y, en ese mismo año se elaboró 44 de ellos. Asimismo, se contrató la realización de otros 77 perfiles con el PNUD mediante convenio 413 de 2013, por valor de $3,050,000,000 para ser ejecutados en el año 2014, esto quiere decir que se han construido 121 perfiles equivalente al 10%. De seguir a este ritmo en la construcción de la herramienta, al culminar la vigencia de la Ley (año 2021) no se alcanzaría a contar con el instrumento al 100%. Por otro lado,se evidebcua un profundo retraso en la construcción de la herramientabase de planificación para la caracterización de las víctimas.</t>
  </si>
  <si>
    <t xml:space="preserve">Promover la regionalización del leventamiento de perfiles productivos territoriales, dentro de la mesa de Generación de Ingresos y del Grupo de Empleo del Subcomite de Restitución, para que otras entidades, utilizando la metodología construida por el Ministerio del Trabajo desarrollen esta labor. </t>
  </si>
  <si>
    <t xml:space="preserve">Proponer en la próxima sesión de la Mesa de Generación de Ingresos y del Grupo de Empleo del Subcomite de Restitución, la regionalización del leventamiento de perfiles productivos territoriales, buscando que otras entidades desarrollen esta labor, utilizando la metodología construida por el Ministerio del Trabajo. </t>
  </si>
  <si>
    <t xml:space="preserve">Acta reunión </t>
  </si>
  <si>
    <t>20104-623</t>
  </si>
  <si>
    <t>Hallazgo No 6.2.3. Debilidades en el proceso de contratación (etapas: precontractual, contractual y post-contractual) de operadores, que adelanta el Ministerio; en particular, durante la supervisión</t>
  </si>
  <si>
    <t xml:space="preserve">No se adelantan acciones para el cumplimiento de las obligaciones contractuales. Se verificó por parte de la Contraloría que se emite la autorización de pago sin que se exija el aval del comité técnico pre-requisito estipulado en la cláusula cuarta - (forma de pago). </t>
  </si>
  <si>
    <t xml:space="preserve">Aplicar esquema de seguimiento al cumplimiento de obligaciones y/o productos contractuales establecidas por el Sistema Integral de Gestión (SIG) del Ministerio del Trabajo </t>
  </si>
  <si>
    <t>Diligenciar Matriz Concepto y Porcentaje de Cumplimiento de Obligaciones y/o Productos Contractuales previo al pago a operadores y cooperantes, una vez analizados y avalados los informes de cumplimiento de actividades y entrega de productos correspondientes</t>
  </si>
  <si>
    <t>Matriz Concepto y Porcentaje de Cumplimiento de Obligaciones y/o Productos Contractuales</t>
  </si>
  <si>
    <t>20104-631</t>
  </si>
  <si>
    <t>Hallazgo No 6.3.1. Ejecución del proyecto ineficaz</t>
  </si>
  <si>
    <t xml:space="preserve">Se concluye que la eficacia en la ejecución del proyecto de la referencia es baja, esto atribuible a factores como mínima planta de personal de la oficina devíctimas del Ministerio (6 profesionales) para atender los requerimientos a nivel nacional, falta de planeación oportuna en los procesos precontractuales demoostrada por la firma y legalización de contratos y convenios que se realizó en los meses de noviembre y diciembre de 2013 ya feneciendo la vigencia presupuestal 2013. Estas debilidades conllevan a un marcado retraso en la ejecución de la política de generación de empleo para las víctimas del conflicto armado. </t>
  </si>
  <si>
    <t xml:space="preserve">Implementar instrumentos de planeación del Grupo de Equidad Laboral -  víctimas </t>
  </si>
  <si>
    <t xml:space="preserve">Realizar reuniones trimestrales de seguimiento y cumplimiento de actividades con los miembros del Grupo de Equidad Laboral - Víctimas </t>
  </si>
  <si>
    <t xml:space="preserve">Realizar reuniónde planificación para el año 2015,  determinando la distribución de tareas y cronogramas de trabajo con los miembros del Grupo de Equidad Laboral - Víctimas </t>
  </si>
  <si>
    <t>Acta de reunión que contenga tabla de distribución de funciones y cronograma</t>
  </si>
  <si>
    <t xml:space="preserve"> Ampliar planta de personal contratando 2 profesionales que apoyen las labores de diseño y ejecución del programa rutas integrales /</t>
  </si>
  <si>
    <t xml:space="preserve">Contratos de prestación de servicios </t>
  </si>
  <si>
    <t>2011-15</t>
  </si>
  <si>
    <t xml:space="preserve">Hallazgo No 15. Cuenta 11 - Efectivo (A) La cuenta Efectivo presenta sobrestimación de $15.612.1 millones, toda vez que el saldo según Tesorería en cuentas corrientes del Nivel Central, es de $34.6 millones, mientras que Contabílidad registra $15.646.7 millones, tal situación por contrapartida, genera sobrestimación en las cifras presentadas en los estados contables en especial las relacionadas con Transferencias corrientes, Inversión y Gastos de personal y generales; es decir, afectó la cuenta Resultado del Ejercicio (3110) además, incumplen lo establecido en los numerales 2.6 Objetivos de la Información, 2.7 características cualitativas, en cuanto a la confiabilídad, relevancia, oportunidad y universalidad y el 2.8 Principios de Contabilidad Pública, en concordancia con el literal e) de los artículos 2 y 3 de la Ley 87 de 1993. </t>
  </si>
  <si>
    <t>Incumplimiento de los principios de la contabilidad  publica  en lo referente a la  confiabilidad, relevancia,  oportunidad y universlidad. Y los articulos 2 y 3 de la ley 87 de 1993.</t>
  </si>
  <si>
    <t>Reflejar en los estados financieros la realidad contable en relacion con a la cuenta Efectivo</t>
  </si>
  <si>
    <t>Verificar y revisar los valores registrados correctamente en las cuentas contables de efectivo.</t>
  </si>
  <si>
    <t>2011-16</t>
  </si>
  <si>
    <t>Hallazgo No 16. Cuenta 14 - Deudores (A) Avances y Anticipos Entregados (1420) a diciembre 31 de 2011 con saldo por$1.918.4 millones, el cual presenta incertidumbre porque no permitió su comprensibilidad, verificabilidad y relevancia en atención a las características cualitativas de la información contable pública del MCP</t>
  </si>
  <si>
    <t>Debilidades en cuanto a la  verificabilidad, relevancia, comprensibilidad de la información contable Publica.</t>
  </si>
  <si>
    <t>Reflejar en los estados financieros la realidad contable en relacion con cuentas contables de anticipos</t>
  </si>
  <si>
    <t>Verificar y revisar los valores registrados correctamente en las cuentas contables de anticipos, de acuerdo al nuevo catalogo general de cuentas para entidades de gobierno, según resolucion 620 de 2015, modificado por la resolución 468 de 2016 de la Contaduría General de la Nación..</t>
  </si>
  <si>
    <t>2011-20</t>
  </si>
  <si>
    <t xml:space="preserve">Hallazgo No 20. Notas de contabilidad de carácter general y específico (A) Las Notas explicativas de los Estados Contables al cierre de la vigencia 2011, no brindan los elementos necesarios para el entendimiento y comprensión de la manera cómo se elaboraron los estados contables, máxime que el Ministerio del Trabajo consolida los resultados en todas las cuentas del Fondo de Solidaridad Pensional- FSP, administrado por el consorcio Prosperar +, Fondo de Pensiones Públicas - Fopep, Fondo de Riesgos Profesionales - FRP, así como de las treinta y cuatro (34) Direcciones Territoriales.    </t>
  </si>
  <si>
    <t xml:space="preserve">No hubo una planificación de actividades y tareas para la escisión del Ministerio de la Protección Social - hoy Ministerio del Trabajo.   Incumpliendo  lo establecido  en el Manual  de Procedimientos de la Contaduría General de la Nación   (numeral 29 del Capítulo III, el numeral del 10 del Capítulo V). </t>
  </si>
  <si>
    <t>Ampliar los conceptos de los informes financieros al cierre del período fiscal</t>
  </si>
  <si>
    <t>Notas específicas de cada unos de las cuentas de los estados financieros</t>
  </si>
  <si>
    <t>Formatos de la Contaduría General de la Nación</t>
  </si>
  <si>
    <t>2011-24</t>
  </si>
  <si>
    <t>Hallazgo No 24. Funciones en pensiones (A).  Efectuado el análisis de las funciones determinadas en los Decretos 4107 de 2011, por el cual se determinan los objetivos y la estructura del Ministerio de Salud y Protección Social y se integra el Sector Administrativo de Salud y Protección Social, y el 4108 de 2011, por el cual se modifican los objetivos y la estructura del Ministerio del Trabajo y se integra el Sector Administrativo del Trabajo, se estableció que existen funciones iguales en los dos Ministerios respecto del tema de Pensiones, lo que podría generar conflicto de competencias.</t>
  </si>
  <si>
    <t>Debilidad  en la planeación y planificacion de actividades y tareas para la escisión del Ministerio de la Protección Social en relación con las funciones que debe  adelantar  el MT  y MSPS.</t>
  </si>
  <si>
    <t>Ajustar el Manual de Funciones para los nuevos cargos creados por la escisión</t>
  </si>
  <si>
    <t>Asignar funciones propias de la entidad para los cargos nuevos de la Direccion de Pensiones y otras  Prestaciones.</t>
  </si>
  <si>
    <t>2011-25</t>
  </si>
  <si>
    <t>Hallazgo No 25. Cancelación de Intereses de Mora (A-F-D) El predio ubicado en la Calle 44 NO.50-65-- CAN- en el certificado de Tradición y Libertad se  encuentra registrado a nombre del Ministerio de Trabajo y Seguridad Social, desde el 29 de julio de 1994. En la anotación 4 encontramos que el IDU registró desde el 25 de enero de 2010 un gravamen sobre dicho predio, por la no cancelación de valorización por beneficio local Acuerdo 180 de 2005.   El Ministerio de la Protección Social, debía cancelar al IDU el pago de la Contribución por   valorización por Beneficio Local Acuerdo 180 de 2005 FASE01 desde el año 2007, pago que no se efectuó, lo que generó que eI IDU, en primer término registrara gravamen sobre el predio, y en segundo lugar que se remitiera a la Subdirección Técnica Jurídica y de Ejecuciones Fiscales por parte de la Dirección Técnica de Apoyo a la Valorización, el Certificado de Estado de cuenta No. 9316 del 30 de julio de 2011 para que se iniciara el respectivo cobro coactivo. Por medio de Auto de Abril 3 de 2012, se libra mandamiento de pago en contra de LA NACIÓN- MINISTERIO DE LA PROTECCIÓN SOCIAL O ACTUAL PROPIETARIO, por valor de $5.367.935.00, más los intereses sobre el capital de la deuda causados hasta que se efectúe el pago total de la misma.   Una vez notificado del Auto anterior, el actual Ministerio del Trabajo, efectúa cancelación por valor de $6.280.900.00 registrado en el documento cuenta de cobro No. 006260429 de fecha julio 4 de 2012 expedido por el IDU, donde se discriminan los saldos a cancelar, correspondiendo la suma de $3.501.948.00 a la contribución y $ 2.778,952.00 como intereses de financiación y de mora generados desde el 26 de febrero de 2009.  De lo anterior se colige que por la no cancelación del beneficio por valorización reportada por el lDU desde el año 2007, se cancela la suma de $2.778.952.00, por intereses de mora.</t>
  </si>
  <si>
    <t>Deficiencia  en la Gestion  del MPS.</t>
  </si>
  <si>
    <t>Reflejar en los estados financieros la realidad contable en relacion con el pago de intereses de mora en los casos que se requiera.</t>
  </si>
  <si>
    <t>Verificar y revisar el pago de intereses de mora y el traslado del del predio ubicado en la calle 44 No 50-65 CAN a la Comisión Nacional Virgilio Barco Vargas, de Acuerdo al Plan de Desarrollo 2014 al 2018..</t>
  </si>
  <si>
    <t xml:space="preserve">Comprobante de contabilidad </t>
  </si>
  <si>
    <t>Consolidar los antecedentes y remitir a la Oficina de Control Interno Disciplinario, para los procesos de responsabilidad que se puedan generar</t>
  </si>
  <si>
    <t>remitir el informe a la Oficina de Control Interno Disciplinario</t>
  </si>
  <si>
    <t>2011-19</t>
  </si>
  <si>
    <t xml:space="preserve">Hallazgo No 19. DOCUMENTOS PUBLICADOS  Se hicieron manifiestas las diferencias entre el contenido del documento publicado en la página web del Portal Único de Contratación y el texto que reposa en el archivo del actual Ministerio de Trabajo, antes Ministerio de Ia Protección Social, frente al Modificatorio No.1 de 30/01/08, cláusula 2, 3. Y 4, al Contrato de Fiducia No. 352 de 2007.  Así mismo, de los documentos publicados en dicha página, sólo el adicional No.  9 contiene las firmas de las partes. </t>
  </si>
  <si>
    <t>Falta de diligencia por parte del Ministerio en la actualización de la información requerida en este  portal</t>
  </si>
  <si>
    <t xml:space="preserve">Surtir las publicaciones en el SECOP. </t>
  </si>
  <si>
    <t>Designar a un funcionario para surtir las publicaciones de los contratos y demas documentos</t>
  </si>
  <si>
    <t xml:space="preserve">documentos </t>
  </si>
  <si>
    <t>Llevar el control de las publicaciones con el comprobante de publicación  en forma permanente en el expediente</t>
  </si>
  <si>
    <t>2011-39</t>
  </si>
  <si>
    <t>Hallazgo No 39. Observaciones Generales a Contratos y/o Convenios: En la mayor parte contratos y convenios examinados, se observa que las carpetas correspondientes no se allega información indispensable que permita dejar registro de la ejecución real y cumplimiento obligaciones pactadas dentro de términos y condiciones previstas.</t>
  </si>
  <si>
    <t>Los Supervisores, ni Central de Cuentas allegan los reportes de pagos efectuados; tampoco se solicita por la Coordinación Gestión Contractual con destino carpetas de contratos y convenios para registro correspondiente, ejercer control oportuno y permanente y evitar demora en trámites liquidación.</t>
  </si>
  <si>
    <t xml:space="preserve">Optimizar-Mejorar la función de supervisión mediante el cumplimiento de las normas legales y procedimientos internos establecidos para tal fín a través de la utilización de diferentes medios. 
</t>
  </si>
  <si>
    <t>*Capacitar a funcionarios y contratistas designados como supervisores en temas de contratación, así como sobre el Manual de Contratación y la Resolución de supervisión.</t>
  </si>
  <si>
    <t>Capacitaciones</t>
  </si>
  <si>
    <t>2011-43</t>
  </si>
  <si>
    <t>Hallazgo No 43. Saldos Contrarios a la naturaleza de las Cuentas: mensualmente de enero a noviembre de 2010 algunas cuentas reportadas en SIIF presentan valores contrarios a su naturaleza (en rojo).</t>
  </si>
  <si>
    <t>Utilización de códigos inhabilitados en la información que remiten las dependencias para consolidación, recibida sobre la fecha de cierre contable, por  lo cual el análisis de estas cifras y sus respectivos ajustes se hace en el periodo siguiente.</t>
  </si>
  <si>
    <t>Reflejar en los estados financieros la realidad contable en relacion con  los valores registrados con saldos contrarios a su naturaleza.</t>
  </si>
  <si>
    <t>Verificar y revisar los valores registrados con saldos contrarios a su naturaleza del año 2010..</t>
  </si>
  <si>
    <t>Libros auxiliares del SIIF NACION</t>
  </si>
  <si>
    <t>Incluir en los formatos (lista de chequeo) de los contratos de fiducia pública que celebre la entidad, las pólizas  de infidelidad de riesgos financieros (IRF).</t>
  </si>
  <si>
    <t>Verificar que en la documentación suministrada para la elaboración del contrato se encuentren las pólizas de infidelidad de riesgos financieros (IRF).</t>
  </si>
  <si>
    <t>Póliza IRF</t>
  </si>
  <si>
    <t>Mediante correo electrónico  del 9/01/2019, el responsable envió a la Oficina de Control Interno el Reporte de Inventario .</t>
  </si>
  <si>
    <t>En correo electrónico  del 9/01/2019, el responsable envió a la Oficina de Control Interno el Boletin.</t>
  </si>
  <si>
    <t>En correo electrónico  del 9/01/2019, el responsable envió a la Oficina de Control Interno la evidencia del cumplimiento de la actividad.</t>
  </si>
  <si>
    <t>Através correo electrónico  del 9/01/2019, el responsable envió a la Oficina de Control Interno la evidencia del cumplimiento de la actividad.</t>
  </si>
  <si>
    <t>A través  correo electrónico  del 9/01/2019, el responsable envió el acta del Comité</t>
  </si>
  <si>
    <t>Por medio de correo del 9/01/2019, el responsable envió a la Oficina de Control Interno la evidencia del correo electrónico.</t>
  </si>
  <si>
    <t>Mediante correo electrónico  del 9/01/2019, el responsable envió a la Oficina de Control Interno la evidencia de la Circular de Cierre d ela vigencia 2018</t>
  </si>
  <si>
    <t>Por correo electrónico  del 9/01/2019, el responsable envió a la Oficina de Control Interno la Guia de Constitucion de cuentas por pagar.</t>
  </si>
  <si>
    <t>A través de correo electrónico  del 9/01/2019, el responsable envió a la Oficina de Control Interno la evidencia del oficio dirigido al Minsiterio de Hacienda.</t>
  </si>
  <si>
    <t>En correo electrónico  del 9/01/2019, el responsable envió a la OCI la evidencia del oficio dirigido al Minoisterio de Hacienda.</t>
  </si>
  <si>
    <t>Por correo electrónico  del 9/01/2019, el responsable envió a la Oficina de Control Interno la Circular de Cierre de la Vigencia 2018.</t>
  </si>
  <si>
    <t>A través del correo electrónico  del 9/01/2019, el responsable envió a la Oficina de Control Interno la evidencia del cumplimiento de la actividad.</t>
  </si>
  <si>
    <t>En correo electrónico  del 11/01/2019, el responsable envió a la Oficina de Control Interno el correo con los documentos de la capacitacion</t>
  </si>
  <si>
    <t>En correos electrónicos  del 27/09/2018 y 11/12/2018, el responsable envió a la OCI, los informes mensuales</t>
  </si>
  <si>
    <t>A través del correo electrónico  del 22/10/2018, el responsable envió a la Oficina de Control Interno el mensaje respectivo</t>
  </si>
  <si>
    <t xml:space="preserve">A través de los correos electrónicos del 16/07/2018, 26/10/2018, el responsable envió a la Oficina de Control Interno la evidencia del convenio y la estrategia </t>
  </si>
  <si>
    <t>Por medio de los  correos electrónicos del 16/07/2018, 26/10/2018, el responsable envió a la Oficina de Control Interno la evidencia de la Resolución</t>
  </si>
  <si>
    <t xml:space="preserve">En el correo electrónico  del 18/10/2018, el responsable envió a la Oficina de Control Interno, los comprobantes contables </t>
  </si>
  <si>
    <t>A través del correo electrónico  del 18/10/2018, el responsable envió a la Oficina de Control Interno los comprobantes contables</t>
  </si>
  <si>
    <t>En el correo electrónico  del 18/10/2018, el responsable envió a la OCI los respectivos comprobantes contables</t>
  </si>
  <si>
    <t>A través del correo electrónico  del 18/10/2018, el responsable envió a la Oficina de Control Interno el reporte emitido mpor el SIIF de los libros auxiliares</t>
  </si>
  <si>
    <t>Por medio del  correo electrónico  del 18/10/2018, el responsable envió a la Oficina de Control Interno la evidencia de la politica respectiva</t>
  </si>
  <si>
    <t>En el correo electrónico  del 9/01/2019, el responsable envió la Guia del supervisor</t>
  </si>
  <si>
    <t>Através del correo electrónico  del 9/01/2019, el responsable envió el formato modificado de los estudios previos</t>
  </si>
  <si>
    <t>En correo electrónico  del 9/01/2019, el responsable envióla circular respectiva</t>
  </si>
  <si>
    <t>Por correo electrónico  del 9/01/2019, el responsable envió a la OCI, el memorando respectivo</t>
  </si>
  <si>
    <t>A través del correo electrónico el 9/01/2019, el responsable envió a la Oficina de Control Interno el oficio en cumplimiento de la actividad.</t>
  </si>
  <si>
    <t>A través del correo electrónico  del 10/01/2019, el responsable envió a la Oficina de Control Interno el Informe del seguimiento</t>
  </si>
  <si>
    <t>Mediante correo electrónico  del 9/01/2019, el responsable envió a la OCI, los comprobantes contables</t>
  </si>
  <si>
    <t>Por correo electrónico  del 18/10/2018, el responsable envió el Comprobante contables a la OCI</t>
  </si>
  <si>
    <t>A través del correo electrónico  del 9/01/2019, el responsable envió a la Oficina de Control Internoel formato respectivo</t>
  </si>
  <si>
    <t>Cumplida (En el seguimiento de la OCI, se detectó que el hallazgo se había subsanado con otra actividad, no con la propuesta, razón por la cual hubo necesidad de que el Comité Institucional de Coordinación de Control Interno celebrado el día 17 de enero de 2019, aprobara el cambio respectivo).</t>
  </si>
  <si>
    <t>TOTAL ACTIVIDADES DEL PLAN</t>
  </si>
  <si>
    <t>Cumplidas antes de suscribir el plan</t>
  </si>
  <si>
    <t>En ejecucion</t>
  </si>
  <si>
    <t>Cumplidas dentro del término despues de sucribir el plan</t>
  </si>
  <si>
    <t>Cumplidas</t>
  </si>
  <si>
    <t>Consolidado a 31/12/2018</t>
  </si>
  <si>
    <t>TOTAL</t>
  </si>
  <si>
    <t>Ministerio dcel Trabajo</t>
  </si>
  <si>
    <t>Fecha seguimiento</t>
  </si>
  <si>
    <t>ACTIVIDADES</t>
  </si>
  <si>
    <t>CUMPLIDAS</t>
  </si>
  <si>
    <t>EN EJECUCIÓN</t>
  </si>
  <si>
    <t>Modificadas en el Comité Institucional de Coordinación de Control Interno del 17 de enero de 2019, de las cuales 1 está cumplida y cuatro en ejecución</t>
  </si>
  <si>
    <t>PLAN DE MEJORAMIENTO CON LA CONTRALORÍA GENERAL DE LA REPÚBLICA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</si>
</sst>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indexed="8"/>
      <name val="Calibri"/>
      <family val="2"/>
      <scheme val="minor"/>
    </font>
    <font>
      <sz val="11"/>
      <color theme="1"/>
      <name val="Calibri"/>
      <family val="2"/>
      <scheme val="minor"/>
    </font>
    <font>
      <sz val="11"/>
      <color indexed="8"/>
      <name val="Arial Narrow"/>
      <family val="2"/>
    </font>
    <font>
      <sz val="11"/>
      <color theme="1"/>
      <name val="Arial Narrow"/>
      <family val="2"/>
    </font>
    <font>
      <sz val="11"/>
      <name val="Arial Narrow"/>
      <family val="2"/>
    </font>
    <font>
      <sz val="11"/>
      <color indexed="8"/>
      <name val="Calibri"/>
      <family val="2"/>
      <scheme val="minor"/>
    </font>
    <font>
      <b/>
      <sz val="11"/>
      <color indexed="8"/>
      <name val="Arial Narrow"/>
      <family val="2"/>
    </font>
    <font>
      <b/>
      <sz val="12"/>
      <color indexed="8"/>
      <name val="Arial Narrow"/>
      <family val="2"/>
    </font>
    <font>
      <b/>
      <sz val="16"/>
      <color indexed="9"/>
      <name val="Arial Narrow"/>
      <family val="2"/>
    </font>
    <font>
      <b/>
      <sz val="14"/>
      <color indexed="9"/>
      <name val="Arial Narrow"/>
      <family val="2"/>
    </font>
    <font>
      <b/>
      <sz val="14"/>
      <color indexed="8"/>
      <name val="Arial Narrow"/>
      <family val="2"/>
    </font>
    <font>
      <sz val="14"/>
      <color indexed="8"/>
      <name val="Arial Narrow"/>
      <family val="2"/>
    </font>
    <font>
      <b/>
      <sz val="11"/>
      <color indexed="9"/>
      <name val="Arial Narrow"/>
      <family val="2"/>
    </font>
    <font>
      <sz val="12"/>
      <color indexed="8"/>
      <name val="Arial Narrow"/>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rgb="FFFFFF99"/>
        <bgColor indexed="64"/>
      </patternFill>
    </fill>
    <fill>
      <patternFill patternType="solid">
        <fgColor rgb="FF99FF99"/>
        <bgColor indexed="64"/>
      </patternFill>
    </fill>
    <fill>
      <patternFill patternType="solid">
        <fgColor rgb="FFFF9999"/>
        <bgColor indexed="64"/>
      </patternFill>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9" fontId="5" fillId="0" borderId="0" applyFont="0" applyFill="0" applyBorder="0" applyAlignment="0" applyProtection="0"/>
  </cellStyleXfs>
  <cellXfs count="56">
    <xf numFmtId="0" fontId="0" fillId="0" borderId="0" xfId="0"/>
    <xf numFmtId="0" fontId="2" fillId="0" borderId="1" xfId="0" applyFont="1" applyFill="1" applyBorder="1" applyAlignment="1" applyProtection="1">
      <alignment vertical="top" wrapText="1"/>
      <protection locked="0"/>
    </xf>
    <xf numFmtId="0" fontId="2" fillId="4" borderId="1" xfId="0" applyFont="1" applyFill="1" applyBorder="1" applyAlignment="1" applyProtection="1">
      <alignment vertical="top" wrapText="1"/>
      <protection locked="0"/>
    </xf>
    <xf numFmtId="0" fontId="2" fillId="5" borderId="1"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2" fillId="6" borderId="1" xfId="0" applyFont="1" applyFill="1" applyBorder="1" applyAlignment="1" applyProtection="1">
      <alignment vertical="top" wrapText="1"/>
      <protection locked="0"/>
    </xf>
    <xf numFmtId="0" fontId="2" fillId="4" borderId="1" xfId="0" applyFont="1" applyFill="1" applyBorder="1" applyAlignment="1" applyProtection="1">
      <alignment horizontal="center" vertical="top" wrapText="1"/>
      <protection locked="0"/>
    </xf>
    <xf numFmtId="164" fontId="2" fillId="4" borderId="1" xfId="0" applyNumberFormat="1"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top" wrapText="1"/>
      <protection locked="0"/>
    </xf>
    <xf numFmtId="164" fontId="2" fillId="5" borderId="1" xfId="0" applyNumberFormat="1" applyFont="1" applyFill="1" applyBorder="1" applyAlignment="1" applyProtection="1">
      <alignment horizontal="center" vertical="top" wrapText="1"/>
      <protection locked="0"/>
    </xf>
    <xf numFmtId="0" fontId="2" fillId="6" borderId="1" xfId="0" applyFont="1" applyFill="1" applyBorder="1" applyAlignment="1" applyProtection="1">
      <alignment horizontal="center" vertical="top" wrapText="1"/>
      <protection locked="0"/>
    </xf>
    <xf numFmtId="164" fontId="2" fillId="6"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164" fontId="2" fillId="0" borderId="1" xfId="0" applyNumberFormat="1" applyFont="1" applyFill="1" applyBorder="1" applyAlignment="1" applyProtection="1">
      <alignment horizontal="center" vertical="top" wrapText="1"/>
      <protection locked="0"/>
    </xf>
    <xf numFmtId="0" fontId="3" fillId="0" borderId="1" xfId="1" applyFont="1" applyFill="1" applyBorder="1" applyAlignment="1" applyProtection="1">
      <alignment horizontal="center" vertical="top" wrapText="1"/>
      <protection locked="0"/>
    </xf>
    <xf numFmtId="164" fontId="3" fillId="0" borderId="1" xfId="1" applyNumberFormat="1" applyFont="1" applyFill="1" applyBorder="1" applyAlignment="1" applyProtection="1">
      <alignment horizontal="center" vertical="top" wrapText="1"/>
      <protection locked="0"/>
    </xf>
    <xf numFmtId="0" fontId="6" fillId="0" borderId="1" xfId="0" applyFont="1" applyBorder="1" applyAlignment="1">
      <alignment horizontal="center" vertical="center" wrapText="1"/>
    </xf>
    <xf numFmtId="0" fontId="2" fillId="0" borderId="0" xfId="0" applyFont="1" applyAlignment="1">
      <alignment horizont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Border="1" applyAlignment="1">
      <alignment horizontal="center" vertical="center"/>
    </xf>
    <xf numFmtId="0" fontId="4" fillId="0" borderId="5" xfId="0" applyFont="1" applyFill="1" applyBorder="1" applyAlignment="1">
      <alignment horizontal="left" vertical="top" wrapText="1"/>
    </xf>
    <xf numFmtId="0" fontId="4" fillId="0" borderId="5" xfId="0" applyFont="1" applyFill="1" applyBorder="1" applyAlignment="1">
      <alignment horizontal="left" vertical="top"/>
    </xf>
    <xf numFmtId="0" fontId="3" fillId="0" borderId="5" xfId="1" applyFont="1" applyFill="1" applyBorder="1" applyAlignment="1">
      <alignment horizontal="left" vertical="top"/>
    </xf>
    <xf numFmtId="0" fontId="2" fillId="0" borderId="5" xfId="0" applyFont="1" applyFill="1" applyBorder="1" applyAlignment="1">
      <alignment horizontal="left" vertical="top"/>
    </xf>
    <xf numFmtId="0" fontId="2" fillId="0" borderId="0" xfId="0" applyFont="1"/>
    <xf numFmtId="0" fontId="6" fillId="0" borderId="1" xfId="0" applyFont="1" applyBorder="1" applyAlignment="1">
      <alignment horizontal="center" vertical="center"/>
    </xf>
    <xf numFmtId="0" fontId="10" fillId="7" borderId="1" xfId="0" applyFont="1" applyFill="1" applyBorder="1" applyAlignment="1">
      <alignment horizontal="center" vertical="center"/>
    </xf>
    <xf numFmtId="0" fontId="11" fillId="8" borderId="0" xfId="0" applyFont="1" applyFill="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2" fillId="0" borderId="0" xfId="0" applyFont="1" applyAlignment="1">
      <alignment wrapText="1"/>
    </xf>
    <xf numFmtId="0" fontId="2" fillId="4" borderId="1" xfId="0" applyFont="1" applyFill="1" applyBorder="1" applyAlignment="1">
      <alignment vertical="top" wrapText="1"/>
    </xf>
    <xf numFmtId="0" fontId="3" fillId="5" borderId="1" xfId="0" applyFont="1" applyFill="1" applyBorder="1" applyAlignment="1" applyProtection="1">
      <alignment vertical="top" wrapText="1"/>
      <protection locked="0"/>
    </xf>
    <xf numFmtId="1" fontId="2" fillId="0" borderId="1" xfId="0" applyNumberFormat="1" applyFont="1" applyFill="1" applyBorder="1" applyAlignment="1" applyProtection="1">
      <alignment horizontal="center" vertical="top" wrapText="1"/>
      <protection locked="0"/>
    </xf>
    <xf numFmtId="0" fontId="2" fillId="0" borderId="0" xfId="0" applyFont="1" applyAlignment="1">
      <alignment vertical="top" wrapText="1"/>
    </xf>
    <xf numFmtId="1" fontId="2" fillId="4" borderId="1" xfId="0" applyNumberFormat="1" applyFont="1" applyFill="1" applyBorder="1" applyAlignment="1" applyProtection="1">
      <alignment horizontal="center" vertical="top" wrapText="1"/>
      <protection locked="0"/>
    </xf>
    <xf numFmtId="9" fontId="10" fillId="0" borderId="1" xfId="2" applyFont="1" applyBorder="1" applyAlignment="1">
      <alignment horizontal="center"/>
    </xf>
    <xf numFmtId="0" fontId="2" fillId="0" borderId="1" xfId="0" applyFont="1" applyBorder="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9" fillId="2"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3" xfId="0" applyFont="1" applyFill="1" applyBorder="1" applyAlignment="1">
      <alignment horizontal="center" vertical="center"/>
    </xf>
    <xf numFmtId="0" fontId="13" fillId="0" borderId="1" xfId="0" applyFont="1" applyFill="1" applyBorder="1" applyAlignment="1" applyProtection="1">
      <alignment vertical="center" wrapText="1"/>
      <protection locked="0"/>
    </xf>
    <xf numFmtId="0" fontId="13" fillId="0" borderId="1" xfId="0" applyFont="1" applyBorder="1" applyAlignment="1">
      <alignment vertical="center" wrapText="1"/>
    </xf>
    <xf numFmtId="0" fontId="13" fillId="0" borderId="1" xfId="0" applyFont="1" applyBorder="1" applyAlignment="1"/>
    <xf numFmtId="0" fontId="13" fillId="5" borderId="1" xfId="0" applyFont="1" applyFill="1" applyBorder="1" applyAlignment="1" applyProtection="1">
      <alignment vertical="center" wrapText="1"/>
      <protection locked="0"/>
    </xf>
    <xf numFmtId="0" fontId="13" fillId="4" borderId="1" xfId="0" applyFont="1" applyFill="1" applyBorder="1" applyAlignment="1" applyProtection="1">
      <alignment vertical="center" wrapText="1"/>
      <protection locked="0"/>
    </xf>
    <xf numFmtId="0" fontId="13" fillId="6" borderId="1" xfId="0" applyFont="1" applyFill="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164" fontId="10" fillId="3" borderId="1" xfId="0" applyNumberFormat="1" applyFont="1" applyFill="1" applyBorder="1" applyAlignment="1">
      <alignment horizontal="center" vertical="center"/>
    </xf>
    <xf numFmtId="0" fontId="8" fillId="2" borderId="1" xfId="0" applyFont="1" applyFill="1" applyBorder="1" applyAlignment="1">
      <alignment horizontal="center" vertical="center"/>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mruColors>
      <color rgb="FFFFFF99"/>
      <color rgb="FF99FF99"/>
      <color rgb="FFFF99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322"/>
  <sheetViews>
    <sheetView showGridLines="0" tabSelected="1" topLeftCell="C1" zoomScaleNormal="100" workbookViewId="0">
      <selection activeCell="A3" sqref="A3:F3"/>
    </sheetView>
  </sheetViews>
  <sheetFormatPr baseColWidth="10" defaultColWidth="9.140625" defaultRowHeight="16.5" x14ac:dyDescent="0.3"/>
  <cols>
    <col min="1" max="1" width="11" style="17" customWidth="1"/>
    <col min="2" max="2" width="42.28515625" style="25" customWidth="1"/>
    <col min="3" max="3" width="17.42578125" style="25" customWidth="1"/>
    <col min="4" max="4" width="28.42578125" style="25" customWidth="1"/>
    <col min="5" max="5" width="24.7109375" style="25" customWidth="1"/>
    <col min="6" max="6" width="18.28515625" style="25" customWidth="1"/>
    <col min="7" max="7" width="15" style="17" customWidth="1"/>
    <col min="8" max="9" width="14.42578125" style="17" customWidth="1"/>
    <col min="10" max="11" width="13.85546875" style="17" customWidth="1"/>
    <col min="12" max="12" width="19" style="25" customWidth="1"/>
    <col min="13" max="13" width="0" style="25" hidden="1" customWidth="1"/>
    <col min="14" max="252" width="8" style="25" hidden="1"/>
    <col min="253" max="253" width="8" style="25" hidden="1" customWidth="1"/>
    <col min="254" max="16384" width="9.140625" style="25"/>
  </cols>
  <sheetData>
    <row r="1" spans="1:18" ht="30.75" customHeight="1" x14ac:dyDescent="0.3">
      <c r="A1" s="55" t="s">
        <v>1430</v>
      </c>
      <c r="B1" s="55"/>
      <c r="C1" s="55"/>
      <c r="D1" s="55"/>
      <c r="E1" s="55"/>
      <c r="F1" s="55"/>
      <c r="H1" s="45" t="s">
        <v>1418</v>
      </c>
      <c r="I1" s="46"/>
      <c r="J1" s="46"/>
      <c r="K1" s="47"/>
      <c r="L1" s="16">
        <v>251</v>
      </c>
      <c r="M1" s="17"/>
      <c r="N1" s="39" t="s">
        <v>1422</v>
      </c>
      <c r="O1" s="40"/>
      <c r="P1" s="17"/>
      <c r="Q1" s="17"/>
      <c r="R1" s="17"/>
    </row>
    <row r="2" spans="1:18" ht="33" customHeight="1" x14ac:dyDescent="0.3">
      <c r="A2" s="41" t="s">
        <v>0</v>
      </c>
      <c r="B2" s="41"/>
      <c r="C2" s="41"/>
      <c r="D2" s="41"/>
      <c r="E2" s="41" t="s">
        <v>1424</v>
      </c>
      <c r="F2" s="41"/>
      <c r="H2" s="48" t="s">
        <v>1420</v>
      </c>
      <c r="I2" s="46"/>
      <c r="J2" s="46"/>
      <c r="K2" s="47"/>
      <c r="L2" s="18">
        <v>37</v>
      </c>
      <c r="M2" s="17"/>
      <c r="N2" s="19" t="s">
        <v>1421</v>
      </c>
      <c r="O2" s="19">
        <f>+L1+L2+1</f>
        <v>289</v>
      </c>
      <c r="P2" s="17"/>
      <c r="Q2" s="17"/>
      <c r="R2" s="17"/>
    </row>
    <row r="3" spans="1:18" ht="24.75" customHeight="1" x14ac:dyDescent="0.3">
      <c r="A3" s="41" t="s">
        <v>1425</v>
      </c>
      <c r="B3" s="41"/>
      <c r="C3" s="41"/>
      <c r="D3" s="41"/>
      <c r="E3" s="54">
        <v>43465</v>
      </c>
      <c r="F3" s="54"/>
      <c r="H3" s="49" t="s">
        <v>1419</v>
      </c>
      <c r="I3" s="46"/>
      <c r="J3" s="46"/>
      <c r="K3" s="47"/>
      <c r="L3" s="16">
        <v>18</v>
      </c>
      <c r="M3" s="17"/>
      <c r="N3" s="19" t="s">
        <v>19</v>
      </c>
      <c r="O3" s="19">
        <f>+L3+4</f>
        <v>22</v>
      </c>
      <c r="P3" s="17"/>
      <c r="Q3" s="17"/>
      <c r="R3" s="17"/>
    </row>
    <row r="4" spans="1:18" ht="56.25" customHeight="1" x14ac:dyDescent="0.3">
      <c r="H4" s="50" t="s">
        <v>1429</v>
      </c>
      <c r="I4" s="46"/>
      <c r="J4" s="46"/>
      <c r="K4" s="47"/>
      <c r="L4" s="16">
        <v>5</v>
      </c>
      <c r="M4" s="17"/>
      <c r="N4" s="20" t="s">
        <v>1423</v>
      </c>
      <c r="O4" s="20">
        <f>SUBTOTAL(9,O2:O3)</f>
        <v>311</v>
      </c>
      <c r="P4" s="17"/>
      <c r="Q4" s="17"/>
      <c r="R4" s="17"/>
    </row>
    <row r="5" spans="1:18" ht="30" customHeight="1" x14ac:dyDescent="0.3">
      <c r="B5" s="42" t="s">
        <v>1426</v>
      </c>
      <c r="C5" s="26" t="s">
        <v>1427</v>
      </c>
      <c r="D5" s="26">
        <f>+L1+L2+1</f>
        <v>289</v>
      </c>
      <c r="E5" s="37">
        <f>D5/D7</f>
        <v>0.92926045016077174</v>
      </c>
      <c r="H5" s="51" t="s">
        <v>1417</v>
      </c>
      <c r="I5" s="52"/>
      <c r="J5" s="52"/>
      <c r="K5" s="53"/>
      <c r="L5" s="16">
        <f>SUBTOTAL(9,L1:L4)</f>
        <v>311</v>
      </c>
      <c r="M5" s="17"/>
      <c r="N5" s="17"/>
      <c r="O5" s="17"/>
      <c r="P5" s="17"/>
      <c r="Q5" s="17"/>
      <c r="R5" s="17"/>
    </row>
    <row r="6" spans="1:18" ht="19.5" customHeight="1" x14ac:dyDescent="0.3">
      <c r="B6" s="43"/>
      <c r="C6" s="26" t="s">
        <v>1428</v>
      </c>
      <c r="D6" s="26">
        <f>+L3+4</f>
        <v>22</v>
      </c>
      <c r="E6" s="37">
        <f>D6/D7</f>
        <v>7.0739549839228297E-2</v>
      </c>
      <c r="G6" s="25"/>
      <c r="L6" s="17"/>
    </row>
    <row r="7" spans="1:18" ht="20.25" customHeight="1" x14ac:dyDescent="0.3">
      <c r="B7" s="44"/>
      <c r="C7" s="27" t="s">
        <v>1423</v>
      </c>
      <c r="D7" s="27">
        <f>SUM(D5:D6)</f>
        <v>311</v>
      </c>
      <c r="E7" s="37">
        <f>D7/D7</f>
        <v>1</v>
      </c>
      <c r="G7" s="25"/>
      <c r="L7" s="17"/>
    </row>
    <row r="8" spans="1:18" ht="18" customHeight="1" x14ac:dyDescent="0.3">
      <c r="C8" s="28"/>
      <c r="D8" s="28"/>
    </row>
    <row r="9" spans="1:18" x14ac:dyDescent="0.3">
      <c r="A9" s="38"/>
      <c r="B9" s="38"/>
      <c r="C9" s="38"/>
      <c r="D9" s="38"/>
      <c r="E9" s="38"/>
      <c r="F9" s="38"/>
      <c r="G9" s="38"/>
      <c r="H9" s="38"/>
      <c r="I9" s="38"/>
      <c r="J9" s="38"/>
      <c r="K9" s="38"/>
      <c r="L9" s="38"/>
    </row>
    <row r="10" spans="1:18" x14ac:dyDescent="0.3">
      <c r="A10" s="29">
        <v>8</v>
      </c>
      <c r="B10" s="29">
        <v>12</v>
      </c>
      <c r="C10" s="29">
        <v>16</v>
      </c>
      <c r="D10" s="29">
        <v>20</v>
      </c>
      <c r="E10" s="29">
        <v>24</v>
      </c>
      <c r="F10" s="29">
        <v>28</v>
      </c>
      <c r="G10" s="29">
        <v>31</v>
      </c>
      <c r="H10" s="29">
        <v>32</v>
      </c>
      <c r="I10" s="29">
        <v>36</v>
      </c>
      <c r="J10" s="29">
        <v>40</v>
      </c>
      <c r="K10" s="29">
        <v>44</v>
      </c>
      <c r="L10" s="29">
        <v>48</v>
      </c>
    </row>
    <row r="11" spans="1:18" ht="66" x14ac:dyDescent="0.3">
      <c r="A11" s="30" t="s">
        <v>1</v>
      </c>
      <c r="B11" s="30" t="s">
        <v>2</v>
      </c>
      <c r="C11" s="30" t="s">
        <v>3</v>
      </c>
      <c r="D11" s="30" t="s">
        <v>4</v>
      </c>
      <c r="E11" s="30" t="s">
        <v>5</v>
      </c>
      <c r="F11" s="30" t="s">
        <v>6</v>
      </c>
      <c r="G11" s="30" t="s">
        <v>7</v>
      </c>
      <c r="H11" s="30" t="s">
        <v>8</v>
      </c>
      <c r="I11" s="30" t="s">
        <v>9</v>
      </c>
      <c r="J11" s="30" t="s">
        <v>10</v>
      </c>
      <c r="K11" s="30" t="s">
        <v>11</v>
      </c>
      <c r="L11" s="30" t="s">
        <v>12</v>
      </c>
      <c r="M11" s="31"/>
    </row>
    <row r="12" spans="1:18" ht="196.5" customHeight="1" x14ac:dyDescent="0.3">
      <c r="A12" s="6" t="s">
        <v>13</v>
      </c>
      <c r="B12" s="2" t="s">
        <v>14</v>
      </c>
      <c r="C12" s="2" t="s">
        <v>15</v>
      </c>
      <c r="D12" s="2" t="s">
        <v>16</v>
      </c>
      <c r="E12" s="2" t="s">
        <v>17</v>
      </c>
      <c r="F12" s="2" t="s">
        <v>18</v>
      </c>
      <c r="G12" s="6">
        <v>2</v>
      </c>
      <c r="H12" s="7">
        <v>43296</v>
      </c>
      <c r="I12" s="7">
        <v>43555</v>
      </c>
      <c r="J12" s="6">
        <v>37</v>
      </c>
      <c r="K12" s="6">
        <v>0</v>
      </c>
      <c r="L12" s="32" t="s">
        <v>19</v>
      </c>
      <c r="M12" s="21" t="s">
        <v>20</v>
      </c>
    </row>
    <row r="13" spans="1:18" ht="221.25" customHeight="1" x14ac:dyDescent="0.3">
      <c r="A13" s="8" t="s">
        <v>21</v>
      </c>
      <c r="B13" s="3" t="s">
        <v>22</v>
      </c>
      <c r="C13" s="3" t="s">
        <v>15</v>
      </c>
      <c r="D13" s="3" t="s">
        <v>23</v>
      </c>
      <c r="E13" s="3" t="s">
        <v>24</v>
      </c>
      <c r="F13" s="3" t="s">
        <v>25</v>
      </c>
      <c r="G13" s="8">
        <v>1</v>
      </c>
      <c r="H13" s="9">
        <v>43296</v>
      </c>
      <c r="I13" s="9">
        <v>43555</v>
      </c>
      <c r="J13" s="8">
        <v>37</v>
      </c>
      <c r="K13" s="8">
        <v>1</v>
      </c>
      <c r="L13" s="3" t="s">
        <v>1385</v>
      </c>
      <c r="M13" s="22" t="s">
        <v>27</v>
      </c>
    </row>
    <row r="14" spans="1:18" ht="214.5" x14ac:dyDescent="0.3">
      <c r="A14" s="8" t="s">
        <v>21</v>
      </c>
      <c r="B14" s="3" t="s">
        <v>22</v>
      </c>
      <c r="C14" s="3" t="s">
        <v>15</v>
      </c>
      <c r="D14" s="3" t="s">
        <v>28</v>
      </c>
      <c r="E14" s="3" t="s">
        <v>29</v>
      </c>
      <c r="F14" s="3" t="s">
        <v>30</v>
      </c>
      <c r="G14" s="8">
        <v>1</v>
      </c>
      <c r="H14" s="9">
        <v>43296</v>
      </c>
      <c r="I14" s="9">
        <v>43465</v>
      </c>
      <c r="J14" s="8">
        <v>24</v>
      </c>
      <c r="K14" s="8">
        <v>1</v>
      </c>
      <c r="L14" s="3" t="s">
        <v>1386</v>
      </c>
      <c r="M14" s="22" t="s">
        <v>27</v>
      </c>
    </row>
    <row r="15" spans="1:18" ht="215.25" customHeight="1" x14ac:dyDescent="0.3">
      <c r="A15" s="8" t="s">
        <v>21</v>
      </c>
      <c r="B15" s="3" t="s">
        <v>22</v>
      </c>
      <c r="C15" s="3" t="s">
        <v>15</v>
      </c>
      <c r="D15" s="3" t="s">
        <v>31</v>
      </c>
      <c r="E15" s="3" t="s">
        <v>32</v>
      </c>
      <c r="F15" s="3" t="s">
        <v>33</v>
      </c>
      <c r="G15" s="8">
        <v>1</v>
      </c>
      <c r="H15" s="9">
        <v>43296</v>
      </c>
      <c r="I15" s="9">
        <v>43465</v>
      </c>
      <c r="J15" s="8">
        <v>24</v>
      </c>
      <c r="K15" s="8">
        <v>1</v>
      </c>
      <c r="L15" s="3" t="s">
        <v>1389</v>
      </c>
      <c r="M15" s="22" t="s">
        <v>27</v>
      </c>
    </row>
    <row r="16" spans="1:18" ht="213.75" customHeight="1" x14ac:dyDescent="0.3">
      <c r="A16" s="6" t="s">
        <v>21</v>
      </c>
      <c r="B16" s="2" t="s">
        <v>22</v>
      </c>
      <c r="C16" s="2" t="s">
        <v>15</v>
      </c>
      <c r="D16" s="2" t="s">
        <v>31</v>
      </c>
      <c r="E16" s="2" t="s">
        <v>34</v>
      </c>
      <c r="F16" s="2" t="s">
        <v>35</v>
      </c>
      <c r="G16" s="6">
        <v>1</v>
      </c>
      <c r="H16" s="7">
        <v>43467</v>
      </c>
      <c r="I16" s="7">
        <v>43555</v>
      </c>
      <c r="J16" s="6">
        <v>13</v>
      </c>
      <c r="K16" s="6">
        <v>0</v>
      </c>
      <c r="L16" s="2" t="s">
        <v>19</v>
      </c>
      <c r="M16" s="22" t="s">
        <v>27</v>
      </c>
    </row>
    <row r="17" spans="1:13" ht="250.5" customHeight="1" x14ac:dyDescent="0.3">
      <c r="A17" s="6" t="s">
        <v>36</v>
      </c>
      <c r="B17" s="2" t="s">
        <v>37</v>
      </c>
      <c r="C17" s="2" t="s">
        <v>15</v>
      </c>
      <c r="D17" s="2" t="s">
        <v>38</v>
      </c>
      <c r="E17" s="2" t="s">
        <v>39</v>
      </c>
      <c r="F17" s="2" t="s">
        <v>40</v>
      </c>
      <c r="G17" s="6">
        <v>14</v>
      </c>
      <c r="H17" s="7">
        <v>43296</v>
      </c>
      <c r="I17" s="7">
        <v>43555</v>
      </c>
      <c r="J17" s="6">
        <v>37</v>
      </c>
      <c r="K17" s="6">
        <v>0</v>
      </c>
      <c r="L17" s="2" t="s">
        <v>19</v>
      </c>
      <c r="M17" s="22" t="s">
        <v>20</v>
      </c>
    </row>
    <row r="18" spans="1:13" ht="409.5" x14ac:dyDescent="0.3">
      <c r="A18" s="6" t="s">
        <v>41</v>
      </c>
      <c r="B18" s="2" t="s">
        <v>42</v>
      </c>
      <c r="C18" s="2" t="s">
        <v>15</v>
      </c>
      <c r="D18" s="2" t="s">
        <v>43</v>
      </c>
      <c r="E18" s="2" t="s">
        <v>44</v>
      </c>
      <c r="F18" s="2" t="s">
        <v>45</v>
      </c>
      <c r="G18" s="6">
        <v>1</v>
      </c>
      <c r="H18" s="7">
        <v>43282</v>
      </c>
      <c r="I18" s="7">
        <v>43555</v>
      </c>
      <c r="J18" s="6">
        <v>39</v>
      </c>
      <c r="K18" s="6">
        <v>0</v>
      </c>
      <c r="L18" s="2" t="s">
        <v>19</v>
      </c>
      <c r="M18" s="22" t="s">
        <v>20</v>
      </c>
    </row>
    <row r="19" spans="1:13" ht="409.5" x14ac:dyDescent="0.3">
      <c r="A19" s="6" t="s">
        <v>41</v>
      </c>
      <c r="B19" s="2" t="s">
        <v>42</v>
      </c>
      <c r="C19" s="2" t="s">
        <v>15</v>
      </c>
      <c r="D19" s="2" t="s">
        <v>46</v>
      </c>
      <c r="E19" s="2" t="s">
        <v>47</v>
      </c>
      <c r="F19" s="2" t="s">
        <v>48</v>
      </c>
      <c r="G19" s="6">
        <v>1</v>
      </c>
      <c r="H19" s="7">
        <v>43282</v>
      </c>
      <c r="I19" s="7">
        <v>43555</v>
      </c>
      <c r="J19" s="6">
        <v>39</v>
      </c>
      <c r="K19" s="6">
        <v>0</v>
      </c>
      <c r="L19" s="2" t="s">
        <v>19</v>
      </c>
      <c r="M19" s="22" t="s">
        <v>49</v>
      </c>
    </row>
    <row r="20" spans="1:13" ht="198" x14ac:dyDescent="0.3">
      <c r="A20" s="8" t="s">
        <v>50</v>
      </c>
      <c r="B20" s="3" t="s">
        <v>51</v>
      </c>
      <c r="C20" s="3" t="s">
        <v>15</v>
      </c>
      <c r="D20" s="3" t="s">
        <v>52</v>
      </c>
      <c r="E20" s="3" t="s">
        <v>53</v>
      </c>
      <c r="F20" s="3" t="s">
        <v>54</v>
      </c>
      <c r="G20" s="8">
        <v>2</v>
      </c>
      <c r="H20" s="9">
        <v>43296</v>
      </c>
      <c r="I20" s="9">
        <v>43465</v>
      </c>
      <c r="J20" s="8">
        <v>24</v>
      </c>
      <c r="K20" s="8">
        <v>2</v>
      </c>
      <c r="L20" s="3" t="s">
        <v>1410</v>
      </c>
      <c r="M20" s="22" t="s">
        <v>27</v>
      </c>
    </row>
    <row r="21" spans="1:13" ht="132" x14ac:dyDescent="0.3">
      <c r="A21" s="8" t="s">
        <v>50</v>
      </c>
      <c r="B21" s="3" t="s">
        <v>51</v>
      </c>
      <c r="C21" s="3" t="s">
        <v>15</v>
      </c>
      <c r="D21" s="3" t="s">
        <v>55</v>
      </c>
      <c r="E21" s="3" t="s">
        <v>56</v>
      </c>
      <c r="F21" s="3" t="s">
        <v>57</v>
      </c>
      <c r="G21" s="8">
        <v>1</v>
      </c>
      <c r="H21" s="9">
        <v>43296</v>
      </c>
      <c r="I21" s="9">
        <v>43465</v>
      </c>
      <c r="J21" s="8">
        <v>24</v>
      </c>
      <c r="K21" s="8">
        <v>1</v>
      </c>
      <c r="L21" s="3" t="s">
        <v>1387</v>
      </c>
      <c r="M21" s="22" t="s">
        <v>27</v>
      </c>
    </row>
    <row r="22" spans="1:13" ht="165" x14ac:dyDescent="0.3">
      <c r="A22" s="8" t="s">
        <v>58</v>
      </c>
      <c r="B22" s="3" t="s">
        <v>59</v>
      </c>
      <c r="C22" s="3" t="s">
        <v>15</v>
      </c>
      <c r="D22" s="3" t="s">
        <v>60</v>
      </c>
      <c r="E22" s="3" t="s">
        <v>61</v>
      </c>
      <c r="F22" s="3" t="s">
        <v>62</v>
      </c>
      <c r="G22" s="8">
        <v>1</v>
      </c>
      <c r="H22" s="9">
        <v>43296</v>
      </c>
      <c r="I22" s="9">
        <v>43465</v>
      </c>
      <c r="J22" s="8">
        <v>24</v>
      </c>
      <c r="K22" s="8">
        <v>1</v>
      </c>
      <c r="L22" s="3" t="s">
        <v>1388</v>
      </c>
      <c r="M22" s="22" t="s">
        <v>27</v>
      </c>
    </row>
    <row r="23" spans="1:13" ht="165" x14ac:dyDescent="0.3">
      <c r="A23" s="8" t="s">
        <v>58</v>
      </c>
      <c r="B23" s="3" t="s">
        <v>59</v>
      </c>
      <c r="C23" s="3" t="s">
        <v>15</v>
      </c>
      <c r="D23" s="3" t="s">
        <v>63</v>
      </c>
      <c r="E23" s="3" t="s">
        <v>64</v>
      </c>
      <c r="F23" s="3" t="s">
        <v>57</v>
      </c>
      <c r="G23" s="8">
        <v>1</v>
      </c>
      <c r="H23" s="9">
        <v>43296</v>
      </c>
      <c r="I23" s="9">
        <v>43465</v>
      </c>
      <c r="J23" s="8">
        <v>24</v>
      </c>
      <c r="K23" s="8">
        <v>1</v>
      </c>
      <c r="L23" s="3" t="s">
        <v>1390</v>
      </c>
      <c r="M23" s="22" t="s">
        <v>49</v>
      </c>
    </row>
    <row r="24" spans="1:13" ht="297" x14ac:dyDescent="0.3">
      <c r="A24" s="6" t="s">
        <v>65</v>
      </c>
      <c r="B24" s="2" t="s">
        <v>66</v>
      </c>
      <c r="C24" s="2" t="s">
        <v>15</v>
      </c>
      <c r="D24" s="2" t="s">
        <v>67</v>
      </c>
      <c r="E24" s="2" t="s">
        <v>68</v>
      </c>
      <c r="F24" s="2" t="s">
        <v>45</v>
      </c>
      <c r="G24" s="6">
        <v>1</v>
      </c>
      <c r="H24" s="7">
        <v>43282</v>
      </c>
      <c r="I24" s="7">
        <v>43555</v>
      </c>
      <c r="J24" s="6">
        <v>39</v>
      </c>
      <c r="K24" s="6">
        <v>0</v>
      </c>
      <c r="L24" s="2" t="s">
        <v>19</v>
      </c>
      <c r="M24" s="22" t="s">
        <v>20</v>
      </c>
    </row>
    <row r="25" spans="1:13" ht="165" x14ac:dyDescent="0.3">
      <c r="A25" s="8" t="s">
        <v>69</v>
      </c>
      <c r="B25" s="3" t="s">
        <v>70</v>
      </c>
      <c r="C25" s="3" t="s">
        <v>15</v>
      </c>
      <c r="D25" s="3" t="s">
        <v>71</v>
      </c>
      <c r="E25" s="3" t="s">
        <v>72</v>
      </c>
      <c r="F25" s="3" t="s">
        <v>73</v>
      </c>
      <c r="G25" s="8">
        <v>1</v>
      </c>
      <c r="H25" s="9">
        <v>43296</v>
      </c>
      <c r="I25" s="9">
        <v>43465</v>
      </c>
      <c r="J25" s="8">
        <v>24</v>
      </c>
      <c r="K25" s="8">
        <v>1</v>
      </c>
      <c r="L25" s="3" t="s">
        <v>1411</v>
      </c>
      <c r="M25" s="22" t="s">
        <v>27</v>
      </c>
    </row>
    <row r="26" spans="1:13" ht="292.5" customHeight="1" x14ac:dyDescent="0.3">
      <c r="A26" s="6" t="s">
        <v>74</v>
      </c>
      <c r="B26" s="2" t="s">
        <v>75</v>
      </c>
      <c r="C26" s="2" t="s">
        <v>15</v>
      </c>
      <c r="D26" s="2" t="s">
        <v>76</v>
      </c>
      <c r="E26" s="2" t="s">
        <v>77</v>
      </c>
      <c r="F26" s="2" t="s">
        <v>78</v>
      </c>
      <c r="G26" s="6">
        <v>36</v>
      </c>
      <c r="H26" s="7">
        <v>43296</v>
      </c>
      <c r="I26" s="7">
        <v>43555</v>
      </c>
      <c r="J26" s="6">
        <v>37</v>
      </c>
      <c r="K26" s="6">
        <v>0</v>
      </c>
      <c r="L26" s="2" t="s">
        <v>19</v>
      </c>
      <c r="M26" s="22" t="s">
        <v>79</v>
      </c>
    </row>
    <row r="27" spans="1:13" ht="297" x14ac:dyDescent="0.3">
      <c r="A27" s="8" t="s">
        <v>74</v>
      </c>
      <c r="B27" s="3" t="s">
        <v>80</v>
      </c>
      <c r="C27" s="3" t="s">
        <v>15</v>
      </c>
      <c r="D27" s="3" t="s">
        <v>81</v>
      </c>
      <c r="E27" s="3" t="s">
        <v>82</v>
      </c>
      <c r="F27" s="3" t="s">
        <v>83</v>
      </c>
      <c r="G27" s="8">
        <v>1</v>
      </c>
      <c r="H27" s="9">
        <v>43296</v>
      </c>
      <c r="I27" s="9">
        <v>43465</v>
      </c>
      <c r="J27" s="8">
        <v>24</v>
      </c>
      <c r="K27" s="8">
        <v>1</v>
      </c>
      <c r="L27" s="3" t="s">
        <v>1391</v>
      </c>
      <c r="M27" s="22" t="s">
        <v>84</v>
      </c>
    </row>
    <row r="28" spans="1:13" ht="237.75" customHeight="1" x14ac:dyDescent="0.3">
      <c r="A28" s="6" t="s">
        <v>85</v>
      </c>
      <c r="B28" s="2" t="s">
        <v>86</v>
      </c>
      <c r="C28" s="2" t="s">
        <v>15</v>
      </c>
      <c r="D28" s="2" t="s">
        <v>87</v>
      </c>
      <c r="E28" s="2" t="s">
        <v>88</v>
      </c>
      <c r="F28" s="2" t="s">
        <v>45</v>
      </c>
      <c r="G28" s="6">
        <v>1</v>
      </c>
      <c r="H28" s="7">
        <v>43296</v>
      </c>
      <c r="I28" s="7">
        <v>43555</v>
      </c>
      <c r="J28" s="6">
        <v>37</v>
      </c>
      <c r="K28" s="6">
        <v>0</v>
      </c>
      <c r="L28" s="2" t="s">
        <v>19</v>
      </c>
      <c r="M28" s="22" t="s">
        <v>20</v>
      </c>
    </row>
    <row r="29" spans="1:13" ht="346.5" x14ac:dyDescent="0.3">
      <c r="A29" s="6" t="s">
        <v>89</v>
      </c>
      <c r="B29" s="2" t="s">
        <v>90</v>
      </c>
      <c r="C29" s="2" t="s">
        <v>15</v>
      </c>
      <c r="D29" s="2" t="s">
        <v>91</v>
      </c>
      <c r="E29" s="2" t="s">
        <v>92</v>
      </c>
      <c r="F29" s="2" t="s">
        <v>93</v>
      </c>
      <c r="G29" s="6">
        <v>1</v>
      </c>
      <c r="H29" s="7">
        <v>43296</v>
      </c>
      <c r="I29" s="7">
        <v>43555</v>
      </c>
      <c r="J29" s="6">
        <v>37</v>
      </c>
      <c r="K29" s="6">
        <v>0</v>
      </c>
      <c r="L29" s="2" t="s">
        <v>19</v>
      </c>
      <c r="M29" s="22" t="s">
        <v>20</v>
      </c>
    </row>
    <row r="30" spans="1:13" ht="214.5" x14ac:dyDescent="0.3">
      <c r="A30" s="6" t="s">
        <v>94</v>
      </c>
      <c r="B30" s="2" t="s">
        <v>95</v>
      </c>
      <c r="C30" s="2" t="s">
        <v>15</v>
      </c>
      <c r="D30" s="2" t="s">
        <v>96</v>
      </c>
      <c r="E30" s="2" t="s">
        <v>97</v>
      </c>
      <c r="F30" s="2" t="s">
        <v>98</v>
      </c>
      <c r="G30" s="6">
        <v>1</v>
      </c>
      <c r="H30" s="7">
        <v>43296</v>
      </c>
      <c r="I30" s="7">
        <v>43555</v>
      </c>
      <c r="J30" s="6">
        <v>37</v>
      </c>
      <c r="K30" s="6">
        <v>0</v>
      </c>
      <c r="L30" s="2" t="s">
        <v>19</v>
      </c>
      <c r="M30" s="22" t="s">
        <v>20</v>
      </c>
    </row>
    <row r="31" spans="1:13" ht="363" x14ac:dyDescent="0.3">
      <c r="A31" s="10" t="s">
        <v>99</v>
      </c>
      <c r="B31" s="5" t="s">
        <v>100</v>
      </c>
      <c r="C31" s="5" t="s">
        <v>15</v>
      </c>
      <c r="D31" s="5" t="s">
        <v>101</v>
      </c>
      <c r="E31" s="5" t="s">
        <v>102</v>
      </c>
      <c r="F31" s="5" t="s">
        <v>103</v>
      </c>
      <c r="G31" s="10">
        <v>36</v>
      </c>
      <c r="H31" s="11">
        <v>43296</v>
      </c>
      <c r="I31" s="11">
        <v>43631</v>
      </c>
      <c r="J31" s="10">
        <v>48</v>
      </c>
      <c r="K31" s="10">
        <v>19</v>
      </c>
      <c r="L31" s="5" t="s">
        <v>104</v>
      </c>
      <c r="M31" s="22" t="s">
        <v>84</v>
      </c>
    </row>
    <row r="32" spans="1:13" ht="187.5" customHeight="1" x14ac:dyDescent="0.3">
      <c r="A32" s="8" t="s">
        <v>99</v>
      </c>
      <c r="B32" s="3" t="s">
        <v>100</v>
      </c>
      <c r="C32" s="3" t="s">
        <v>15</v>
      </c>
      <c r="D32" s="3" t="s">
        <v>105</v>
      </c>
      <c r="E32" s="3" t="s">
        <v>105</v>
      </c>
      <c r="F32" s="3" t="s">
        <v>106</v>
      </c>
      <c r="G32" s="8">
        <v>1</v>
      </c>
      <c r="H32" s="9">
        <v>43296</v>
      </c>
      <c r="I32" s="9">
        <v>43465</v>
      </c>
      <c r="J32" s="8">
        <v>24</v>
      </c>
      <c r="K32" s="8">
        <v>1</v>
      </c>
      <c r="L32" s="3" t="s">
        <v>1392</v>
      </c>
      <c r="M32" s="22" t="s">
        <v>84</v>
      </c>
    </row>
    <row r="33" spans="1:13" ht="363" x14ac:dyDescent="0.3">
      <c r="A33" s="6" t="s">
        <v>107</v>
      </c>
      <c r="B33" s="2" t="s">
        <v>108</v>
      </c>
      <c r="C33" s="2" t="s">
        <v>15</v>
      </c>
      <c r="D33" s="2" t="s">
        <v>109</v>
      </c>
      <c r="E33" s="2" t="s">
        <v>110</v>
      </c>
      <c r="F33" s="2" t="s">
        <v>111</v>
      </c>
      <c r="G33" s="6">
        <v>1</v>
      </c>
      <c r="H33" s="7">
        <v>43296</v>
      </c>
      <c r="I33" s="7">
        <v>43555</v>
      </c>
      <c r="J33" s="6">
        <v>37</v>
      </c>
      <c r="K33" s="6">
        <v>0</v>
      </c>
      <c r="L33" s="2" t="s">
        <v>19</v>
      </c>
      <c r="M33" s="22" t="s">
        <v>112</v>
      </c>
    </row>
    <row r="34" spans="1:13" ht="409.5" x14ac:dyDescent="0.3">
      <c r="A34" s="6" t="s">
        <v>113</v>
      </c>
      <c r="B34" s="2" t="s">
        <v>114</v>
      </c>
      <c r="C34" s="2" t="s">
        <v>15</v>
      </c>
      <c r="D34" s="2" t="s">
        <v>115</v>
      </c>
      <c r="E34" s="2" t="s">
        <v>116</v>
      </c>
      <c r="F34" s="2" t="s">
        <v>111</v>
      </c>
      <c r="G34" s="6">
        <v>1</v>
      </c>
      <c r="H34" s="7">
        <v>43296</v>
      </c>
      <c r="I34" s="7">
        <v>43555</v>
      </c>
      <c r="J34" s="6">
        <v>37</v>
      </c>
      <c r="K34" s="6">
        <v>0</v>
      </c>
      <c r="L34" s="2" t="s">
        <v>19</v>
      </c>
      <c r="M34" s="22" t="s">
        <v>20</v>
      </c>
    </row>
    <row r="35" spans="1:13" ht="396" x14ac:dyDescent="0.3">
      <c r="A35" s="10" t="s">
        <v>117</v>
      </c>
      <c r="B35" s="5" t="s">
        <v>118</v>
      </c>
      <c r="C35" s="5" t="s">
        <v>15</v>
      </c>
      <c r="D35" s="5" t="s">
        <v>119</v>
      </c>
      <c r="E35" s="5" t="s">
        <v>120</v>
      </c>
      <c r="F35" s="5" t="s">
        <v>121</v>
      </c>
      <c r="G35" s="10">
        <v>35</v>
      </c>
      <c r="H35" s="11">
        <v>43296</v>
      </c>
      <c r="I35" s="11">
        <v>43631</v>
      </c>
      <c r="J35" s="10">
        <v>48</v>
      </c>
      <c r="K35" s="10">
        <v>19</v>
      </c>
      <c r="L35" s="5" t="s">
        <v>122</v>
      </c>
      <c r="M35" s="22" t="s">
        <v>123</v>
      </c>
    </row>
    <row r="36" spans="1:13" ht="396" x14ac:dyDescent="0.3">
      <c r="A36" s="8" t="s">
        <v>117</v>
      </c>
      <c r="B36" s="3" t="s">
        <v>118</v>
      </c>
      <c r="C36" s="3" t="s">
        <v>15</v>
      </c>
      <c r="D36" s="3" t="s">
        <v>124</v>
      </c>
      <c r="E36" s="3" t="s">
        <v>125</v>
      </c>
      <c r="F36" s="3" t="s">
        <v>57</v>
      </c>
      <c r="G36" s="8">
        <v>1</v>
      </c>
      <c r="H36" s="9">
        <v>43405</v>
      </c>
      <c r="I36" s="9">
        <v>43465</v>
      </c>
      <c r="J36" s="8">
        <v>9</v>
      </c>
      <c r="K36" s="8">
        <v>1</v>
      </c>
      <c r="L36" s="3" t="s">
        <v>1387</v>
      </c>
      <c r="M36" s="22" t="s">
        <v>126</v>
      </c>
    </row>
    <row r="37" spans="1:13" ht="396" x14ac:dyDescent="0.3">
      <c r="A37" s="8" t="s">
        <v>117</v>
      </c>
      <c r="B37" s="3" t="s">
        <v>118</v>
      </c>
      <c r="C37" s="3" t="s">
        <v>15</v>
      </c>
      <c r="D37" s="3" t="s">
        <v>127</v>
      </c>
      <c r="E37" s="3" t="s">
        <v>128</v>
      </c>
      <c r="F37" s="3" t="s">
        <v>73</v>
      </c>
      <c r="G37" s="8">
        <v>1</v>
      </c>
      <c r="H37" s="9">
        <v>43405</v>
      </c>
      <c r="I37" s="9">
        <v>43465</v>
      </c>
      <c r="J37" s="8">
        <v>9</v>
      </c>
      <c r="K37" s="8">
        <v>1</v>
      </c>
      <c r="L37" s="3" t="s">
        <v>1393</v>
      </c>
      <c r="M37" s="22" t="s">
        <v>49</v>
      </c>
    </row>
    <row r="38" spans="1:13" ht="198" x14ac:dyDescent="0.3">
      <c r="A38" s="8" t="s">
        <v>129</v>
      </c>
      <c r="B38" s="3" t="s">
        <v>130</v>
      </c>
      <c r="C38" s="3" t="s">
        <v>15</v>
      </c>
      <c r="D38" s="3" t="s">
        <v>127</v>
      </c>
      <c r="E38" s="3" t="s">
        <v>128</v>
      </c>
      <c r="F38" s="3" t="s">
        <v>73</v>
      </c>
      <c r="G38" s="8">
        <v>1</v>
      </c>
      <c r="H38" s="9">
        <v>43405</v>
      </c>
      <c r="I38" s="9">
        <v>43465</v>
      </c>
      <c r="J38" s="8">
        <v>9</v>
      </c>
      <c r="K38" s="8">
        <v>1</v>
      </c>
      <c r="L38" s="3" t="s">
        <v>1394</v>
      </c>
      <c r="M38" s="22" t="s">
        <v>49</v>
      </c>
    </row>
    <row r="39" spans="1:13" ht="409.5" x14ac:dyDescent="0.3">
      <c r="A39" s="8" t="s">
        <v>131</v>
      </c>
      <c r="B39" s="3" t="s">
        <v>132</v>
      </c>
      <c r="C39" s="3" t="s">
        <v>15</v>
      </c>
      <c r="D39" s="3" t="s">
        <v>133</v>
      </c>
      <c r="E39" s="3" t="s">
        <v>82</v>
      </c>
      <c r="F39" s="3" t="s">
        <v>83</v>
      </c>
      <c r="G39" s="8">
        <v>1</v>
      </c>
      <c r="H39" s="9">
        <v>43435</v>
      </c>
      <c r="I39" s="9">
        <v>43465</v>
      </c>
      <c r="J39" s="8">
        <v>4</v>
      </c>
      <c r="K39" s="8">
        <v>1</v>
      </c>
      <c r="L39" s="3" t="s">
        <v>1395</v>
      </c>
      <c r="M39" s="22" t="s">
        <v>123</v>
      </c>
    </row>
    <row r="40" spans="1:13" ht="346.5" x14ac:dyDescent="0.3">
      <c r="A40" s="10" t="s">
        <v>134</v>
      </c>
      <c r="B40" s="5" t="s">
        <v>135</v>
      </c>
      <c r="C40" s="5" t="s">
        <v>15</v>
      </c>
      <c r="D40" s="5" t="s">
        <v>119</v>
      </c>
      <c r="E40" s="5" t="s">
        <v>120</v>
      </c>
      <c r="F40" s="5" t="s">
        <v>136</v>
      </c>
      <c r="G40" s="10">
        <v>35</v>
      </c>
      <c r="H40" s="11">
        <v>43296</v>
      </c>
      <c r="I40" s="11">
        <v>43631</v>
      </c>
      <c r="J40" s="10">
        <v>48</v>
      </c>
      <c r="K40" s="10">
        <v>19</v>
      </c>
      <c r="L40" s="5" t="s">
        <v>137</v>
      </c>
      <c r="M40" s="22" t="s">
        <v>123</v>
      </c>
    </row>
    <row r="41" spans="1:13" ht="148.5" x14ac:dyDescent="0.3">
      <c r="A41" s="8" t="s">
        <v>138</v>
      </c>
      <c r="B41" s="3" t="s">
        <v>139</v>
      </c>
      <c r="C41" s="3" t="s">
        <v>15</v>
      </c>
      <c r="D41" s="3" t="s">
        <v>140</v>
      </c>
      <c r="E41" s="3" t="s">
        <v>141</v>
      </c>
      <c r="F41" s="3" t="s">
        <v>142</v>
      </c>
      <c r="G41" s="8">
        <v>1</v>
      </c>
      <c r="H41" s="9">
        <v>43296</v>
      </c>
      <c r="I41" s="9">
        <v>43465</v>
      </c>
      <c r="J41" s="8">
        <v>24</v>
      </c>
      <c r="K41" s="8">
        <v>1</v>
      </c>
      <c r="L41" s="3" t="s">
        <v>1396</v>
      </c>
      <c r="M41" s="22" t="s">
        <v>123</v>
      </c>
    </row>
    <row r="42" spans="1:13" ht="148.5" x14ac:dyDescent="0.3">
      <c r="A42" s="8" t="s">
        <v>138</v>
      </c>
      <c r="B42" s="3" t="s">
        <v>139</v>
      </c>
      <c r="C42" s="3" t="s">
        <v>15</v>
      </c>
      <c r="D42" s="3" t="s">
        <v>143</v>
      </c>
      <c r="E42" s="3" t="s">
        <v>144</v>
      </c>
      <c r="F42" s="3" t="s">
        <v>73</v>
      </c>
      <c r="G42" s="8">
        <v>1</v>
      </c>
      <c r="H42" s="9">
        <v>43296</v>
      </c>
      <c r="I42" s="9">
        <v>43465</v>
      </c>
      <c r="J42" s="8">
        <v>24</v>
      </c>
      <c r="K42" s="8">
        <v>1</v>
      </c>
      <c r="L42" s="3" t="s">
        <v>26</v>
      </c>
      <c r="M42" s="22" t="s">
        <v>145</v>
      </c>
    </row>
    <row r="43" spans="1:13" ht="379.5" x14ac:dyDescent="0.3">
      <c r="A43" s="8" t="s">
        <v>146</v>
      </c>
      <c r="B43" s="3" t="s">
        <v>147</v>
      </c>
      <c r="C43" s="3" t="s">
        <v>15</v>
      </c>
      <c r="D43" s="3" t="s">
        <v>148</v>
      </c>
      <c r="E43" s="3" t="s">
        <v>82</v>
      </c>
      <c r="F43" s="3" t="s">
        <v>83</v>
      </c>
      <c r="G43" s="8">
        <v>1</v>
      </c>
      <c r="H43" s="9">
        <v>43296</v>
      </c>
      <c r="I43" s="9">
        <v>43465</v>
      </c>
      <c r="J43" s="8">
        <v>24</v>
      </c>
      <c r="K43" s="8">
        <v>1</v>
      </c>
      <c r="L43" s="3" t="s">
        <v>1395</v>
      </c>
      <c r="M43" s="22" t="s">
        <v>123</v>
      </c>
    </row>
    <row r="44" spans="1:13" ht="330" x14ac:dyDescent="0.3">
      <c r="A44" s="8" t="s">
        <v>149</v>
      </c>
      <c r="B44" s="3" t="s">
        <v>150</v>
      </c>
      <c r="C44" s="3" t="s">
        <v>15</v>
      </c>
      <c r="D44" s="3" t="s">
        <v>151</v>
      </c>
      <c r="E44" s="3" t="s">
        <v>152</v>
      </c>
      <c r="F44" s="3" t="s">
        <v>153</v>
      </c>
      <c r="G44" s="8">
        <v>1</v>
      </c>
      <c r="H44" s="9">
        <v>43296</v>
      </c>
      <c r="I44" s="9">
        <v>43465</v>
      </c>
      <c r="J44" s="8">
        <v>24</v>
      </c>
      <c r="K44" s="8">
        <v>1</v>
      </c>
      <c r="L44" s="3" t="s">
        <v>1412</v>
      </c>
      <c r="M44" s="22" t="s">
        <v>154</v>
      </c>
    </row>
    <row r="45" spans="1:13" ht="214.5" x14ac:dyDescent="0.3">
      <c r="A45" s="8" t="s">
        <v>155</v>
      </c>
      <c r="B45" s="3" t="s">
        <v>156</v>
      </c>
      <c r="C45" s="3" t="s">
        <v>15</v>
      </c>
      <c r="D45" s="3" t="s">
        <v>157</v>
      </c>
      <c r="E45" s="3" t="s">
        <v>158</v>
      </c>
      <c r="F45" s="3" t="s">
        <v>103</v>
      </c>
      <c r="G45" s="8">
        <v>30</v>
      </c>
      <c r="H45" s="9">
        <v>43101</v>
      </c>
      <c r="I45" s="9">
        <v>43465</v>
      </c>
      <c r="J45" s="8">
        <v>52</v>
      </c>
      <c r="K45" s="8">
        <v>30</v>
      </c>
      <c r="L45" s="3" t="s">
        <v>1397</v>
      </c>
      <c r="M45" s="22" t="s">
        <v>159</v>
      </c>
    </row>
    <row r="46" spans="1:13" ht="346.5" x14ac:dyDescent="0.3">
      <c r="A46" s="10" t="s">
        <v>160</v>
      </c>
      <c r="B46" s="5" t="s">
        <v>161</v>
      </c>
      <c r="C46" s="5" t="s">
        <v>15</v>
      </c>
      <c r="D46" s="5" t="s">
        <v>162</v>
      </c>
      <c r="E46" s="5" t="s">
        <v>120</v>
      </c>
      <c r="F46" s="5" t="s">
        <v>136</v>
      </c>
      <c r="G46" s="10">
        <v>35</v>
      </c>
      <c r="H46" s="11">
        <v>43296</v>
      </c>
      <c r="I46" s="11">
        <v>43631</v>
      </c>
      <c r="J46" s="10">
        <v>48</v>
      </c>
      <c r="K46" s="10">
        <v>19</v>
      </c>
      <c r="L46" s="5" t="s">
        <v>137</v>
      </c>
      <c r="M46" s="22" t="s">
        <v>159</v>
      </c>
    </row>
    <row r="47" spans="1:13" ht="297" x14ac:dyDescent="0.3">
      <c r="A47" s="8" t="s">
        <v>163</v>
      </c>
      <c r="B47" s="3" t="s">
        <v>164</v>
      </c>
      <c r="C47" s="3" t="s">
        <v>15</v>
      </c>
      <c r="D47" s="3" t="s">
        <v>165</v>
      </c>
      <c r="E47" s="3" t="s">
        <v>166</v>
      </c>
      <c r="F47" s="3" t="s">
        <v>167</v>
      </c>
      <c r="G47" s="8">
        <v>2</v>
      </c>
      <c r="H47" s="9">
        <v>43298</v>
      </c>
      <c r="I47" s="9">
        <v>43360</v>
      </c>
      <c r="J47" s="8">
        <v>9</v>
      </c>
      <c r="K47" s="8">
        <v>2</v>
      </c>
      <c r="L47" s="3" t="s">
        <v>168</v>
      </c>
      <c r="M47" s="23" t="s">
        <v>169</v>
      </c>
    </row>
    <row r="48" spans="1:13" ht="297" x14ac:dyDescent="0.3">
      <c r="A48" s="8" t="s">
        <v>163</v>
      </c>
      <c r="B48" s="3" t="s">
        <v>170</v>
      </c>
      <c r="C48" s="3" t="s">
        <v>15</v>
      </c>
      <c r="D48" s="3" t="s">
        <v>165</v>
      </c>
      <c r="E48" s="3" t="s">
        <v>171</v>
      </c>
      <c r="F48" s="3" t="s">
        <v>172</v>
      </c>
      <c r="G48" s="8">
        <v>2</v>
      </c>
      <c r="H48" s="9">
        <v>43298</v>
      </c>
      <c r="I48" s="9">
        <v>43373</v>
      </c>
      <c r="J48" s="8">
        <v>11</v>
      </c>
      <c r="K48" s="8">
        <v>2</v>
      </c>
      <c r="L48" s="3" t="s">
        <v>1398</v>
      </c>
      <c r="M48" s="23" t="s">
        <v>169</v>
      </c>
    </row>
    <row r="49" spans="1:13" ht="297" x14ac:dyDescent="0.3">
      <c r="A49" s="8" t="s">
        <v>163</v>
      </c>
      <c r="B49" s="3" t="s">
        <v>170</v>
      </c>
      <c r="C49" s="3" t="s">
        <v>15</v>
      </c>
      <c r="D49" s="3" t="s">
        <v>165</v>
      </c>
      <c r="E49" s="3" t="s">
        <v>173</v>
      </c>
      <c r="F49" s="3" t="s">
        <v>174</v>
      </c>
      <c r="G49" s="8">
        <v>1</v>
      </c>
      <c r="H49" s="9">
        <v>43753</v>
      </c>
      <c r="I49" s="9">
        <v>43769</v>
      </c>
      <c r="J49" s="8">
        <v>2</v>
      </c>
      <c r="K49" s="8">
        <v>1</v>
      </c>
      <c r="L49" s="3" t="s">
        <v>1399</v>
      </c>
      <c r="M49" s="23" t="s">
        <v>169</v>
      </c>
    </row>
    <row r="50" spans="1:13" ht="231" x14ac:dyDescent="0.3">
      <c r="A50" s="6" t="s">
        <v>175</v>
      </c>
      <c r="B50" s="2" t="s">
        <v>176</v>
      </c>
      <c r="C50" s="2" t="s">
        <v>15</v>
      </c>
      <c r="D50" s="2" t="s">
        <v>177</v>
      </c>
      <c r="E50" s="2" t="s">
        <v>178</v>
      </c>
      <c r="F50" s="2" t="s">
        <v>179</v>
      </c>
      <c r="G50" s="6">
        <v>1</v>
      </c>
      <c r="H50" s="7">
        <v>43296</v>
      </c>
      <c r="I50" s="7">
        <v>43555</v>
      </c>
      <c r="J50" s="6">
        <v>37</v>
      </c>
      <c r="K50" s="6">
        <v>0</v>
      </c>
      <c r="L50" s="2" t="s">
        <v>19</v>
      </c>
      <c r="M50" s="22" t="s">
        <v>180</v>
      </c>
    </row>
    <row r="51" spans="1:13" ht="396" x14ac:dyDescent="0.3">
      <c r="A51" s="12" t="s">
        <v>181</v>
      </c>
      <c r="B51" s="1" t="s">
        <v>182</v>
      </c>
      <c r="C51" s="1" t="s">
        <v>183</v>
      </c>
      <c r="D51" s="1" t="s">
        <v>184</v>
      </c>
      <c r="E51" s="1" t="s">
        <v>185</v>
      </c>
      <c r="F51" s="1" t="s">
        <v>186</v>
      </c>
      <c r="G51" s="12">
        <v>1</v>
      </c>
      <c r="H51" s="13">
        <v>43014</v>
      </c>
      <c r="I51" s="13">
        <v>43281</v>
      </c>
      <c r="J51" s="12">
        <v>35</v>
      </c>
      <c r="K51" s="12">
        <v>1</v>
      </c>
      <c r="L51" s="1" t="s">
        <v>187</v>
      </c>
      <c r="M51" s="23" t="s">
        <v>188</v>
      </c>
    </row>
    <row r="52" spans="1:13" ht="396" x14ac:dyDescent="0.3">
      <c r="A52" s="12" t="s">
        <v>181</v>
      </c>
      <c r="B52" s="1" t="s">
        <v>182</v>
      </c>
      <c r="C52" s="1" t="s">
        <v>183</v>
      </c>
      <c r="D52" s="1" t="s">
        <v>184</v>
      </c>
      <c r="E52" s="1" t="s">
        <v>185</v>
      </c>
      <c r="F52" s="1" t="s">
        <v>189</v>
      </c>
      <c r="G52" s="12">
        <v>1</v>
      </c>
      <c r="H52" s="13">
        <v>43014</v>
      </c>
      <c r="I52" s="13">
        <v>43281</v>
      </c>
      <c r="J52" s="12">
        <v>35</v>
      </c>
      <c r="K52" s="12">
        <v>1</v>
      </c>
      <c r="L52" s="1" t="s">
        <v>187</v>
      </c>
      <c r="M52" s="23" t="s">
        <v>188</v>
      </c>
    </row>
    <row r="53" spans="1:13" ht="346.5" x14ac:dyDescent="0.3">
      <c r="A53" s="12" t="s">
        <v>190</v>
      </c>
      <c r="B53" s="1" t="s">
        <v>191</v>
      </c>
      <c r="C53" s="1" t="s">
        <v>192</v>
      </c>
      <c r="D53" s="1" t="s">
        <v>193</v>
      </c>
      <c r="E53" s="1" t="s">
        <v>194</v>
      </c>
      <c r="F53" s="1" t="s">
        <v>186</v>
      </c>
      <c r="G53" s="12">
        <v>1</v>
      </c>
      <c r="H53" s="13">
        <v>43014</v>
      </c>
      <c r="I53" s="13">
        <v>43131</v>
      </c>
      <c r="J53" s="12">
        <v>16</v>
      </c>
      <c r="K53" s="12">
        <v>1</v>
      </c>
      <c r="L53" s="1" t="s">
        <v>187</v>
      </c>
      <c r="M53" s="23" t="s">
        <v>188</v>
      </c>
    </row>
    <row r="54" spans="1:13" ht="409.5" x14ac:dyDescent="0.3">
      <c r="A54" s="12" t="s">
        <v>195</v>
      </c>
      <c r="B54" s="1" t="s">
        <v>196</v>
      </c>
      <c r="C54" s="1" t="s">
        <v>197</v>
      </c>
      <c r="D54" s="1" t="s">
        <v>184</v>
      </c>
      <c r="E54" s="1" t="s">
        <v>185</v>
      </c>
      <c r="F54" s="1" t="s">
        <v>186</v>
      </c>
      <c r="G54" s="12">
        <v>1</v>
      </c>
      <c r="H54" s="13">
        <v>43014</v>
      </c>
      <c r="I54" s="13">
        <v>43281</v>
      </c>
      <c r="J54" s="12">
        <v>35</v>
      </c>
      <c r="K54" s="12">
        <v>1</v>
      </c>
      <c r="L54" s="1" t="s">
        <v>187</v>
      </c>
      <c r="M54" s="23" t="s">
        <v>188</v>
      </c>
    </row>
    <row r="55" spans="1:13" ht="409.5" x14ac:dyDescent="0.3">
      <c r="A55" s="12" t="s">
        <v>195</v>
      </c>
      <c r="B55" s="1" t="s">
        <v>196</v>
      </c>
      <c r="C55" s="1" t="s">
        <v>197</v>
      </c>
      <c r="D55" s="1" t="s">
        <v>198</v>
      </c>
      <c r="E55" s="1" t="s">
        <v>199</v>
      </c>
      <c r="F55" s="1" t="s">
        <v>189</v>
      </c>
      <c r="G55" s="12">
        <v>1</v>
      </c>
      <c r="H55" s="13">
        <v>43014</v>
      </c>
      <c r="I55" s="13">
        <v>43281</v>
      </c>
      <c r="J55" s="12">
        <v>35</v>
      </c>
      <c r="K55" s="12">
        <v>1</v>
      </c>
      <c r="L55" s="1" t="s">
        <v>187</v>
      </c>
      <c r="M55" s="23" t="s">
        <v>188</v>
      </c>
    </row>
    <row r="56" spans="1:13" ht="409.5" x14ac:dyDescent="0.3">
      <c r="A56" s="12" t="s">
        <v>200</v>
      </c>
      <c r="B56" s="1" t="s">
        <v>201</v>
      </c>
      <c r="C56" s="1" t="s">
        <v>202</v>
      </c>
      <c r="D56" s="1" t="s">
        <v>203</v>
      </c>
      <c r="E56" s="1" t="s">
        <v>204</v>
      </c>
      <c r="F56" s="1" t="s">
        <v>205</v>
      </c>
      <c r="G56" s="12">
        <v>2</v>
      </c>
      <c r="H56" s="13">
        <v>43014</v>
      </c>
      <c r="I56" s="13">
        <v>43100</v>
      </c>
      <c r="J56" s="12">
        <v>12</v>
      </c>
      <c r="K56" s="12">
        <v>2</v>
      </c>
      <c r="L56" s="1" t="s">
        <v>187</v>
      </c>
      <c r="M56" s="22" t="s">
        <v>84</v>
      </c>
    </row>
    <row r="57" spans="1:13" ht="409.5" x14ac:dyDescent="0.3">
      <c r="A57" s="12" t="s">
        <v>206</v>
      </c>
      <c r="B57" s="1" t="s">
        <v>207</v>
      </c>
      <c r="C57" s="1" t="s">
        <v>208</v>
      </c>
      <c r="D57" s="1" t="s">
        <v>209</v>
      </c>
      <c r="E57" s="1" t="s">
        <v>210</v>
      </c>
      <c r="F57" s="1" t="s">
        <v>211</v>
      </c>
      <c r="G57" s="12">
        <v>1</v>
      </c>
      <c r="H57" s="13">
        <v>43014</v>
      </c>
      <c r="I57" s="13">
        <v>43100</v>
      </c>
      <c r="J57" s="12">
        <v>12</v>
      </c>
      <c r="K57" s="12">
        <v>1</v>
      </c>
      <c r="L57" s="1" t="s">
        <v>187</v>
      </c>
      <c r="M57" s="23" t="s">
        <v>188</v>
      </c>
    </row>
    <row r="58" spans="1:13" ht="409.5" x14ac:dyDescent="0.3">
      <c r="A58" s="12" t="s">
        <v>212</v>
      </c>
      <c r="B58" s="1" t="s">
        <v>213</v>
      </c>
      <c r="C58" s="1" t="s">
        <v>214</v>
      </c>
      <c r="D58" s="1" t="s">
        <v>215</v>
      </c>
      <c r="E58" s="1" t="s">
        <v>216</v>
      </c>
      <c r="F58" s="1" t="s">
        <v>217</v>
      </c>
      <c r="G58" s="12">
        <v>1</v>
      </c>
      <c r="H58" s="13">
        <v>43014</v>
      </c>
      <c r="I58" s="13">
        <v>43189</v>
      </c>
      <c r="J58" s="12">
        <v>20</v>
      </c>
      <c r="K58" s="12">
        <v>1</v>
      </c>
      <c r="L58" s="1" t="s">
        <v>187</v>
      </c>
      <c r="M58" s="22" t="s">
        <v>84</v>
      </c>
    </row>
    <row r="59" spans="1:13" ht="409.5" x14ac:dyDescent="0.3">
      <c r="A59" s="12" t="s">
        <v>212</v>
      </c>
      <c r="B59" s="1" t="s">
        <v>213</v>
      </c>
      <c r="C59" s="1" t="s">
        <v>214</v>
      </c>
      <c r="D59" s="1" t="s">
        <v>218</v>
      </c>
      <c r="E59" s="1" t="s">
        <v>219</v>
      </c>
      <c r="F59" s="1" t="s">
        <v>186</v>
      </c>
      <c r="G59" s="12">
        <v>1</v>
      </c>
      <c r="H59" s="13">
        <v>43014</v>
      </c>
      <c r="I59" s="13">
        <v>43189</v>
      </c>
      <c r="J59" s="12">
        <v>20</v>
      </c>
      <c r="K59" s="12">
        <v>1</v>
      </c>
      <c r="L59" s="1" t="s">
        <v>187</v>
      </c>
      <c r="M59" s="22" t="s">
        <v>84</v>
      </c>
    </row>
    <row r="60" spans="1:13" ht="409.5" x14ac:dyDescent="0.3">
      <c r="A60" s="12" t="s">
        <v>220</v>
      </c>
      <c r="B60" s="1" t="s">
        <v>221</v>
      </c>
      <c r="C60" s="1" t="s">
        <v>222</v>
      </c>
      <c r="D60" s="1" t="s">
        <v>223</v>
      </c>
      <c r="E60" s="1" t="s">
        <v>224</v>
      </c>
      <c r="F60" s="1" t="s">
        <v>225</v>
      </c>
      <c r="G60" s="12">
        <v>1</v>
      </c>
      <c r="H60" s="13">
        <v>43014</v>
      </c>
      <c r="I60" s="13">
        <v>43100</v>
      </c>
      <c r="J60" s="12">
        <v>12</v>
      </c>
      <c r="K60" s="12">
        <v>1</v>
      </c>
      <c r="L60" s="1" t="s">
        <v>187</v>
      </c>
      <c r="M60" s="23" t="s">
        <v>226</v>
      </c>
    </row>
    <row r="61" spans="1:13" ht="409.5" x14ac:dyDescent="0.3">
      <c r="A61" s="12" t="s">
        <v>220</v>
      </c>
      <c r="B61" s="1" t="s">
        <v>227</v>
      </c>
      <c r="C61" s="1" t="s">
        <v>222</v>
      </c>
      <c r="D61" s="1" t="s">
        <v>228</v>
      </c>
      <c r="E61" s="1" t="s">
        <v>229</v>
      </c>
      <c r="F61" s="1" t="s">
        <v>230</v>
      </c>
      <c r="G61" s="12">
        <v>3</v>
      </c>
      <c r="H61" s="13">
        <v>43014</v>
      </c>
      <c r="I61" s="13">
        <v>43343</v>
      </c>
      <c r="J61" s="12">
        <v>47</v>
      </c>
      <c r="K61" s="12">
        <v>3</v>
      </c>
      <c r="L61" s="1" t="s">
        <v>187</v>
      </c>
      <c r="M61" s="23" t="s">
        <v>226</v>
      </c>
    </row>
    <row r="62" spans="1:13" ht="409.5" x14ac:dyDescent="0.3">
      <c r="A62" s="12" t="s">
        <v>220</v>
      </c>
      <c r="B62" s="1" t="s">
        <v>227</v>
      </c>
      <c r="C62" s="1" t="s">
        <v>222</v>
      </c>
      <c r="D62" s="1" t="s">
        <v>231</v>
      </c>
      <c r="E62" s="1" t="s">
        <v>232</v>
      </c>
      <c r="F62" s="1" t="s">
        <v>233</v>
      </c>
      <c r="G62" s="12">
        <v>1</v>
      </c>
      <c r="H62" s="13">
        <v>43014</v>
      </c>
      <c r="I62" s="13">
        <v>43100</v>
      </c>
      <c r="J62" s="12">
        <v>12</v>
      </c>
      <c r="K62" s="12">
        <v>1</v>
      </c>
      <c r="L62" s="1" t="s">
        <v>187</v>
      </c>
      <c r="M62" s="23" t="s">
        <v>226</v>
      </c>
    </row>
    <row r="63" spans="1:13" ht="409.5" x14ac:dyDescent="0.3">
      <c r="A63" s="12" t="s">
        <v>220</v>
      </c>
      <c r="B63" s="1" t="s">
        <v>234</v>
      </c>
      <c r="C63" s="1" t="s">
        <v>222</v>
      </c>
      <c r="D63" s="1" t="s">
        <v>231</v>
      </c>
      <c r="E63" s="1" t="s">
        <v>235</v>
      </c>
      <c r="F63" s="1" t="s">
        <v>236</v>
      </c>
      <c r="G63" s="12">
        <v>1</v>
      </c>
      <c r="H63" s="13">
        <v>43014</v>
      </c>
      <c r="I63" s="13">
        <v>43343</v>
      </c>
      <c r="J63" s="12">
        <v>47</v>
      </c>
      <c r="K63" s="12">
        <v>1</v>
      </c>
      <c r="L63" s="1" t="s">
        <v>187</v>
      </c>
      <c r="M63" s="23" t="s">
        <v>226</v>
      </c>
    </row>
    <row r="64" spans="1:13" ht="214.5" x14ac:dyDescent="0.3">
      <c r="A64" s="12" t="s">
        <v>220</v>
      </c>
      <c r="B64" s="1" t="s">
        <v>237</v>
      </c>
      <c r="C64" s="1" t="s">
        <v>238</v>
      </c>
      <c r="D64" s="1" t="s">
        <v>239</v>
      </c>
      <c r="E64" s="1" t="s">
        <v>240</v>
      </c>
      <c r="F64" s="1" t="s">
        <v>241</v>
      </c>
      <c r="G64" s="12">
        <v>2</v>
      </c>
      <c r="H64" s="13">
        <v>43014</v>
      </c>
      <c r="I64" s="13">
        <v>43100</v>
      </c>
      <c r="J64" s="12">
        <v>12</v>
      </c>
      <c r="K64" s="12">
        <v>2</v>
      </c>
      <c r="L64" s="1" t="s">
        <v>187</v>
      </c>
      <c r="M64" s="23" t="s">
        <v>226</v>
      </c>
    </row>
    <row r="65" spans="1:13" ht="396" x14ac:dyDescent="0.3">
      <c r="A65" s="12" t="s">
        <v>242</v>
      </c>
      <c r="B65" s="1" t="s">
        <v>243</v>
      </c>
      <c r="C65" s="1" t="s">
        <v>244</v>
      </c>
      <c r="D65" s="1" t="s">
        <v>245</v>
      </c>
      <c r="E65" s="1" t="s">
        <v>246</v>
      </c>
      <c r="F65" s="1" t="s">
        <v>247</v>
      </c>
      <c r="G65" s="12">
        <v>5</v>
      </c>
      <c r="H65" s="13">
        <v>43014</v>
      </c>
      <c r="I65" s="13">
        <v>43070</v>
      </c>
      <c r="J65" s="12">
        <v>7</v>
      </c>
      <c r="K65" s="12">
        <v>5</v>
      </c>
      <c r="L65" s="1" t="s">
        <v>187</v>
      </c>
      <c r="M65" s="23" t="s">
        <v>248</v>
      </c>
    </row>
    <row r="66" spans="1:13" ht="280.5" x14ac:dyDescent="0.3">
      <c r="A66" s="12" t="s">
        <v>249</v>
      </c>
      <c r="B66" s="1" t="s">
        <v>250</v>
      </c>
      <c r="C66" s="1" t="s">
        <v>251</v>
      </c>
      <c r="D66" s="1" t="s">
        <v>252</v>
      </c>
      <c r="E66" s="1" t="s">
        <v>253</v>
      </c>
      <c r="F66" s="1" t="s">
        <v>254</v>
      </c>
      <c r="G66" s="12">
        <v>2</v>
      </c>
      <c r="H66" s="13">
        <v>43014</v>
      </c>
      <c r="I66" s="13">
        <v>43070</v>
      </c>
      <c r="J66" s="12">
        <v>7</v>
      </c>
      <c r="K66" s="12">
        <v>2</v>
      </c>
      <c r="L66" s="1" t="s">
        <v>187</v>
      </c>
      <c r="M66" s="23" t="s">
        <v>248</v>
      </c>
    </row>
    <row r="67" spans="1:13" ht="379.5" x14ac:dyDescent="0.3">
      <c r="A67" s="12" t="s">
        <v>255</v>
      </c>
      <c r="B67" s="1" t="s">
        <v>256</v>
      </c>
      <c r="C67" s="1" t="s">
        <v>257</v>
      </c>
      <c r="D67" s="1" t="s">
        <v>258</v>
      </c>
      <c r="E67" s="1" t="s">
        <v>259</v>
      </c>
      <c r="F67" s="1" t="s">
        <v>260</v>
      </c>
      <c r="G67" s="12">
        <v>4</v>
      </c>
      <c r="H67" s="13">
        <v>43014</v>
      </c>
      <c r="I67" s="13">
        <v>43100</v>
      </c>
      <c r="J67" s="12">
        <v>9</v>
      </c>
      <c r="K67" s="12">
        <v>4</v>
      </c>
      <c r="L67" s="1" t="s">
        <v>187</v>
      </c>
      <c r="M67" s="23" t="s">
        <v>226</v>
      </c>
    </row>
    <row r="68" spans="1:13" ht="379.5" x14ac:dyDescent="0.3">
      <c r="A68" s="12" t="s">
        <v>255</v>
      </c>
      <c r="B68" s="1" t="s">
        <v>261</v>
      </c>
      <c r="C68" s="1" t="s">
        <v>262</v>
      </c>
      <c r="D68" s="1" t="s">
        <v>263</v>
      </c>
      <c r="E68" s="1" t="s">
        <v>264</v>
      </c>
      <c r="F68" s="1" t="s">
        <v>265</v>
      </c>
      <c r="G68" s="12">
        <v>2</v>
      </c>
      <c r="H68" s="13">
        <v>43014</v>
      </c>
      <c r="I68" s="13">
        <v>43100</v>
      </c>
      <c r="J68" s="12">
        <v>9</v>
      </c>
      <c r="K68" s="12">
        <v>2</v>
      </c>
      <c r="L68" s="1" t="s">
        <v>187</v>
      </c>
      <c r="M68" s="23" t="s">
        <v>226</v>
      </c>
    </row>
    <row r="69" spans="1:13" ht="379.5" x14ac:dyDescent="0.3">
      <c r="A69" s="12" t="s">
        <v>255</v>
      </c>
      <c r="B69" s="1" t="s">
        <v>261</v>
      </c>
      <c r="C69" s="1" t="s">
        <v>262</v>
      </c>
      <c r="D69" s="1" t="s">
        <v>266</v>
      </c>
      <c r="E69" s="1" t="s">
        <v>267</v>
      </c>
      <c r="F69" s="1" t="s">
        <v>268</v>
      </c>
      <c r="G69" s="12">
        <v>3</v>
      </c>
      <c r="H69" s="13">
        <v>43014</v>
      </c>
      <c r="I69" s="13">
        <v>43159</v>
      </c>
      <c r="J69" s="12">
        <v>9</v>
      </c>
      <c r="K69" s="12">
        <v>3</v>
      </c>
      <c r="L69" s="1" t="s">
        <v>187</v>
      </c>
      <c r="M69" s="23" t="s">
        <v>226</v>
      </c>
    </row>
    <row r="70" spans="1:13" ht="379.5" x14ac:dyDescent="0.3">
      <c r="A70" s="12" t="s">
        <v>255</v>
      </c>
      <c r="B70" s="1" t="s">
        <v>269</v>
      </c>
      <c r="C70" s="1" t="s">
        <v>262</v>
      </c>
      <c r="D70" s="1" t="s">
        <v>270</v>
      </c>
      <c r="E70" s="1" t="s">
        <v>271</v>
      </c>
      <c r="F70" s="1" t="s">
        <v>272</v>
      </c>
      <c r="G70" s="12">
        <v>1</v>
      </c>
      <c r="H70" s="13">
        <v>43014</v>
      </c>
      <c r="I70" s="13">
        <v>43100</v>
      </c>
      <c r="J70" s="12">
        <v>13</v>
      </c>
      <c r="K70" s="12">
        <v>1</v>
      </c>
      <c r="L70" s="1" t="s">
        <v>187</v>
      </c>
      <c r="M70" s="23" t="s">
        <v>226</v>
      </c>
    </row>
    <row r="71" spans="1:13" ht="409.5" x14ac:dyDescent="0.3">
      <c r="A71" s="12" t="s">
        <v>255</v>
      </c>
      <c r="B71" s="1" t="s">
        <v>273</v>
      </c>
      <c r="C71" s="1" t="s">
        <v>274</v>
      </c>
      <c r="D71" s="1" t="s">
        <v>275</v>
      </c>
      <c r="E71" s="1" t="s">
        <v>276</v>
      </c>
      <c r="F71" s="1" t="s">
        <v>277</v>
      </c>
      <c r="G71" s="12">
        <v>4</v>
      </c>
      <c r="H71" s="13">
        <v>43014</v>
      </c>
      <c r="I71" s="13">
        <v>43159</v>
      </c>
      <c r="J71" s="12">
        <v>12</v>
      </c>
      <c r="K71" s="12">
        <v>4</v>
      </c>
      <c r="L71" s="1" t="s">
        <v>187</v>
      </c>
      <c r="M71" s="23" t="s">
        <v>226</v>
      </c>
    </row>
    <row r="72" spans="1:13" ht="409.5" x14ac:dyDescent="0.3">
      <c r="A72" s="12" t="s">
        <v>255</v>
      </c>
      <c r="B72" s="1" t="s">
        <v>278</v>
      </c>
      <c r="C72" s="1" t="s">
        <v>279</v>
      </c>
      <c r="D72" s="1" t="s">
        <v>280</v>
      </c>
      <c r="E72" s="1" t="s">
        <v>281</v>
      </c>
      <c r="F72" s="1" t="s">
        <v>282</v>
      </c>
      <c r="G72" s="12">
        <v>1</v>
      </c>
      <c r="H72" s="13">
        <v>43014</v>
      </c>
      <c r="I72" s="13">
        <v>43159</v>
      </c>
      <c r="J72" s="12">
        <v>12</v>
      </c>
      <c r="K72" s="12">
        <v>1</v>
      </c>
      <c r="L72" s="1" t="s">
        <v>187</v>
      </c>
      <c r="M72" s="23" t="s">
        <v>226</v>
      </c>
    </row>
    <row r="73" spans="1:13" ht="214.5" x14ac:dyDescent="0.3">
      <c r="A73" s="12" t="s">
        <v>255</v>
      </c>
      <c r="B73" s="1" t="s">
        <v>283</v>
      </c>
      <c r="C73" s="1" t="s">
        <v>284</v>
      </c>
      <c r="D73" s="1" t="s">
        <v>285</v>
      </c>
      <c r="E73" s="1" t="s">
        <v>286</v>
      </c>
      <c r="F73" s="1" t="s">
        <v>287</v>
      </c>
      <c r="G73" s="12">
        <v>1</v>
      </c>
      <c r="H73" s="13">
        <v>43014</v>
      </c>
      <c r="I73" s="13">
        <v>43159</v>
      </c>
      <c r="J73" s="12">
        <v>12</v>
      </c>
      <c r="K73" s="12">
        <v>1</v>
      </c>
      <c r="L73" s="1" t="s">
        <v>187</v>
      </c>
      <c r="M73" s="23" t="s">
        <v>226</v>
      </c>
    </row>
    <row r="74" spans="1:13" ht="214.5" x14ac:dyDescent="0.3">
      <c r="A74" s="12" t="s">
        <v>255</v>
      </c>
      <c r="B74" s="1" t="s">
        <v>288</v>
      </c>
      <c r="C74" s="1" t="s">
        <v>284</v>
      </c>
      <c r="D74" s="1" t="s">
        <v>289</v>
      </c>
      <c r="E74" s="1" t="s">
        <v>290</v>
      </c>
      <c r="F74" s="1" t="s">
        <v>291</v>
      </c>
      <c r="G74" s="12">
        <v>4</v>
      </c>
      <c r="H74" s="13">
        <v>43014</v>
      </c>
      <c r="I74" s="13">
        <v>43159</v>
      </c>
      <c r="J74" s="12">
        <v>12</v>
      </c>
      <c r="K74" s="12">
        <v>4</v>
      </c>
      <c r="L74" s="1" t="s">
        <v>187</v>
      </c>
      <c r="M74" s="23" t="s">
        <v>226</v>
      </c>
    </row>
    <row r="75" spans="1:13" ht="198" x14ac:dyDescent="0.3">
      <c r="A75" s="12" t="s">
        <v>255</v>
      </c>
      <c r="B75" s="1" t="s">
        <v>292</v>
      </c>
      <c r="C75" s="1" t="s">
        <v>293</v>
      </c>
      <c r="D75" s="1" t="s">
        <v>294</v>
      </c>
      <c r="E75" s="1" t="s">
        <v>295</v>
      </c>
      <c r="F75" s="1" t="s">
        <v>296</v>
      </c>
      <c r="G75" s="12">
        <v>2</v>
      </c>
      <c r="H75" s="13">
        <v>43014</v>
      </c>
      <c r="I75" s="13">
        <v>43159</v>
      </c>
      <c r="J75" s="12">
        <v>12</v>
      </c>
      <c r="K75" s="12">
        <v>2</v>
      </c>
      <c r="L75" s="1" t="s">
        <v>187</v>
      </c>
      <c r="M75" s="23" t="s">
        <v>226</v>
      </c>
    </row>
    <row r="76" spans="1:13" ht="409.5" x14ac:dyDescent="0.3">
      <c r="A76" s="12" t="s">
        <v>255</v>
      </c>
      <c r="B76" s="1" t="s">
        <v>297</v>
      </c>
      <c r="C76" s="1" t="s">
        <v>298</v>
      </c>
      <c r="D76" s="1" t="s">
        <v>299</v>
      </c>
      <c r="E76" s="1" t="s">
        <v>300</v>
      </c>
      <c r="F76" s="1" t="s">
        <v>301</v>
      </c>
      <c r="G76" s="12">
        <v>1</v>
      </c>
      <c r="H76" s="13">
        <v>43014</v>
      </c>
      <c r="I76" s="13">
        <v>43159</v>
      </c>
      <c r="J76" s="12">
        <v>12</v>
      </c>
      <c r="K76" s="12">
        <v>1</v>
      </c>
      <c r="L76" s="1" t="s">
        <v>187</v>
      </c>
      <c r="M76" s="23" t="s">
        <v>226</v>
      </c>
    </row>
    <row r="77" spans="1:13" ht="396" x14ac:dyDescent="0.3">
      <c r="A77" s="12" t="s">
        <v>255</v>
      </c>
      <c r="B77" s="1" t="s">
        <v>302</v>
      </c>
      <c r="C77" s="1" t="s">
        <v>303</v>
      </c>
      <c r="D77" s="1" t="s">
        <v>304</v>
      </c>
      <c r="E77" s="1" t="s">
        <v>305</v>
      </c>
      <c r="F77" s="1" t="s">
        <v>277</v>
      </c>
      <c r="G77" s="12">
        <v>4</v>
      </c>
      <c r="H77" s="13">
        <v>43014</v>
      </c>
      <c r="I77" s="13">
        <v>43159</v>
      </c>
      <c r="J77" s="12">
        <v>12</v>
      </c>
      <c r="K77" s="12">
        <v>4</v>
      </c>
      <c r="L77" s="1" t="s">
        <v>187</v>
      </c>
      <c r="M77" s="23" t="s">
        <v>226</v>
      </c>
    </row>
    <row r="78" spans="1:13" ht="396" x14ac:dyDescent="0.3">
      <c r="A78" s="12" t="s">
        <v>255</v>
      </c>
      <c r="B78" s="1" t="s">
        <v>302</v>
      </c>
      <c r="C78" s="1" t="s">
        <v>303</v>
      </c>
      <c r="D78" s="1" t="s">
        <v>306</v>
      </c>
      <c r="E78" s="1" t="s">
        <v>307</v>
      </c>
      <c r="F78" s="1" t="s">
        <v>308</v>
      </c>
      <c r="G78" s="12">
        <v>2</v>
      </c>
      <c r="H78" s="13">
        <v>43014</v>
      </c>
      <c r="I78" s="13">
        <v>43159</v>
      </c>
      <c r="J78" s="12">
        <v>12</v>
      </c>
      <c r="K78" s="12">
        <v>2</v>
      </c>
      <c r="L78" s="1" t="s">
        <v>187</v>
      </c>
      <c r="M78" s="23" t="s">
        <v>226</v>
      </c>
    </row>
    <row r="79" spans="1:13" ht="181.5" x14ac:dyDescent="0.3">
      <c r="A79" s="12" t="s">
        <v>309</v>
      </c>
      <c r="B79" s="1" t="s">
        <v>310</v>
      </c>
      <c r="C79" s="1" t="s">
        <v>311</v>
      </c>
      <c r="D79" s="1" t="s">
        <v>312</v>
      </c>
      <c r="E79" s="1" t="s">
        <v>313</v>
      </c>
      <c r="F79" s="1" t="s">
        <v>314</v>
      </c>
      <c r="G79" s="12">
        <v>1</v>
      </c>
      <c r="H79" s="13">
        <v>43014</v>
      </c>
      <c r="I79" s="13">
        <v>43343</v>
      </c>
      <c r="J79" s="12">
        <v>47</v>
      </c>
      <c r="K79" s="12">
        <v>1</v>
      </c>
      <c r="L79" s="1" t="s">
        <v>187</v>
      </c>
      <c r="M79" s="23" t="s">
        <v>226</v>
      </c>
    </row>
    <row r="80" spans="1:13" ht="82.5" x14ac:dyDescent="0.3">
      <c r="A80" s="12" t="s">
        <v>309</v>
      </c>
      <c r="B80" s="1" t="s">
        <v>315</v>
      </c>
      <c r="C80" s="1" t="s">
        <v>316</v>
      </c>
      <c r="D80" s="1" t="s">
        <v>317</v>
      </c>
      <c r="E80" s="1" t="s">
        <v>318</v>
      </c>
      <c r="F80" s="1" t="s">
        <v>319</v>
      </c>
      <c r="G80" s="12">
        <v>1</v>
      </c>
      <c r="H80" s="13">
        <v>43014</v>
      </c>
      <c r="I80" s="13">
        <v>43343</v>
      </c>
      <c r="J80" s="12">
        <v>47</v>
      </c>
      <c r="K80" s="12">
        <v>1</v>
      </c>
      <c r="L80" s="1" t="s">
        <v>187</v>
      </c>
      <c r="M80" s="23" t="s">
        <v>226</v>
      </c>
    </row>
    <row r="81" spans="1:13" ht="148.5" x14ac:dyDescent="0.3">
      <c r="A81" s="12" t="s">
        <v>309</v>
      </c>
      <c r="B81" s="1" t="s">
        <v>320</v>
      </c>
      <c r="C81" s="1" t="s">
        <v>321</v>
      </c>
      <c r="D81" s="1" t="s">
        <v>322</v>
      </c>
      <c r="E81" s="1" t="s">
        <v>323</v>
      </c>
      <c r="F81" s="1" t="s">
        <v>324</v>
      </c>
      <c r="G81" s="12">
        <v>1</v>
      </c>
      <c r="H81" s="13">
        <v>43014</v>
      </c>
      <c r="I81" s="13">
        <v>43343</v>
      </c>
      <c r="J81" s="12">
        <v>47</v>
      </c>
      <c r="K81" s="12">
        <v>1</v>
      </c>
      <c r="L81" s="1" t="s">
        <v>187</v>
      </c>
      <c r="M81" s="23" t="s">
        <v>226</v>
      </c>
    </row>
    <row r="82" spans="1:13" ht="181.5" x14ac:dyDescent="0.3">
      <c r="A82" s="12" t="s">
        <v>309</v>
      </c>
      <c r="B82" s="1" t="s">
        <v>325</v>
      </c>
      <c r="C82" s="1" t="s">
        <v>326</v>
      </c>
      <c r="D82" s="1" t="s">
        <v>327</v>
      </c>
      <c r="E82" s="1" t="s">
        <v>328</v>
      </c>
      <c r="F82" s="1" t="s">
        <v>329</v>
      </c>
      <c r="G82" s="12">
        <v>1</v>
      </c>
      <c r="H82" s="13">
        <v>43014</v>
      </c>
      <c r="I82" s="13">
        <v>43343</v>
      </c>
      <c r="J82" s="12">
        <v>47</v>
      </c>
      <c r="K82" s="12">
        <v>1</v>
      </c>
      <c r="L82" s="1" t="s">
        <v>187</v>
      </c>
      <c r="M82" s="23" t="s">
        <v>226</v>
      </c>
    </row>
    <row r="83" spans="1:13" ht="214.5" x14ac:dyDescent="0.3">
      <c r="A83" s="12" t="s">
        <v>330</v>
      </c>
      <c r="B83" s="1" t="s">
        <v>331</v>
      </c>
      <c r="C83" s="1" t="s">
        <v>332</v>
      </c>
      <c r="D83" s="1" t="s">
        <v>333</v>
      </c>
      <c r="E83" s="1" t="s">
        <v>334</v>
      </c>
      <c r="F83" s="1" t="s">
        <v>335</v>
      </c>
      <c r="G83" s="12">
        <v>1</v>
      </c>
      <c r="H83" s="13">
        <v>43014</v>
      </c>
      <c r="I83" s="13">
        <v>43343</v>
      </c>
      <c r="J83" s="12">
        <v>47</v>
      </c>
      <c r="K83" s="12">
        <v>1</v>
      </c>
      <c r="L83" s="1" t="s">
        <v>187</v>
      </c>
      <c r="M83" s="23" t="s">
        <v>226</v>
      </c>
    </row>
    <row r="84" spans="1:13" ht="82.5" x14ac:dyDescent="0.3">
      <c r="A84" s="12" t="s">
        <v>330</v>
      </c>
      <c r="B84" s="1" t="s">
        <v>336</v>
      </c>
      <c r="C84" s="1" t="s">
        <v>337</v>
      </c>
      <c r="D84" s="1" t="s">
        <v>338</v>
      </c>
      <c r="E84" s="1" t="s">
        <v>339</v>
      </c>
      <c r="F84" s="1" t="s">
        <v>340</v>
      </c>
      <c r="G84" s="12">
        <v>5</v>
      </c>
      <c r="H84" s="13">
        <v>43014</v>
      </c>
      <c r="I84" s="13">
        <v>43281</v>
      </c>
      <c r="J84" s="12">
        <v>38</v>
      </c>
      <c r="K84" s="12">
        <v>5</v>
      </c>
      <c r="L84" s="1" t="s">
        <v>187</v>
      </c>
      <c r="M84" s="23" t="s">
        <v>226</v>
      </c>
    </row>
    <row r="85" spans="1:13" ht="409.5" x14ac:dyDescent="0.3">
      <c r="A85" s="12" t="s">
        <v>341</v>
      </c>
      <c r="B85" s="1" t="s">
        <v>342</v>
      </c>
      <c r="C85" s="1" t="s">
        <v>343</v>
      </c>
      <c r="D85" s="1" t="s">
        <v>344</v>
      </c>
      <c r="E85" s="1" t="s">
        <v>345</v>
      </c>
      <c r="F85" s="1" t="s">
        <v>346</v>
      </c>
      <c r="G85" s="12">
        <v>1</v>
      </c>
      <c r="H85" s="13">
        <v>43021</v>
      </c>
      <c r="I85" s="13">
        <v>43082</v>
      </c>
      <c r="J85" s="12">
        <v>8</v>
      </c>
      <c r="K85" s="12">
        <v>1</v>
      </c>
      <c r="L85" s="1" t="s">
        <v>187</v>
      </c>
      <c r="M85" s="23" t="s">
        <v>347</v>
      </c>
    </row>
    <row r="86" spans="1:13" ht="409.5" x14ac:dyDescent="0.3">
      <c r="A86" s="8" t="s">
        <v>341</v>
      </c>
      <c r="B86" s="3" t="s">
        <v>342</v>
      </c>
      <c r="C86" s="3" t="s">
        <v>343</v>
      </c>
      <c r="D86" s="3" t="s">
        <v>348</v>
      </c>
      <c r="E86" s="3" t="s">
        <v>349</v>
      </c>
      <c r="F86" s="3" t="s">
        <v>350</v>
      </c>
      <c r="G86" s="8">
        <v>1</v>
      </c>
      <c r="H86" s="9">
        <v>42795</v>
      </c>
      <c r="I86" s="9">
        <v>43465</v>
      </c>
      <c r="J86" s="8">
        <v>94</v>
      </c>
      <c r="K86" s="8">
        <v>1</v>
      </c>
      <c r="L86" s="3" t="s">
        <v>351</v>
      </c>
      <c r="M86" s="24" t="s">
        <v>347</v>
      </c>
    </row>
    <row r="87" spans="1:13" ht="409.5" x14ac:dyDescent="0.3">
      <c r="A87" s="12" t="s">
        <v>352</v>
      </c>
      <c r="B87" s="1" t="s">
        <v>353</v>
      </c>
      <c r="C87" s="1" t="s">
        <v>354</v>
      </c>
      <c r="D87" s="1" t="s">
        <v>355</v>
      </c>
      <c r="E87" s="1" t="s">
        <v>356</v>
      </c>
      <c r="F87" s="1" t="s">
        <v>357</v>
      </c>
      <c r="G87" s="12">
        <v>2</v>
      </c>
      <c r="H87" s="13">
        <v>43014</v>
      </c>
      <c r="I87" s="13">
        <v>43189</v>
      </c>
      <c r="J87" s="12">
        <v>25</v>
      </c>
      <c r="K87" s="12">
        <v>2</v>
      </c>
      <c r="L87" s="1" t="s">
        <v>358</v>
      </c>
      <c r="M87" s="22" t="s">
        <v>84</v>
      </c>
    </row>
    <row r="88" spans="1:13" ht="165" x14ac:dyDescent="0.3">
      <c r="A88" s="12" t="s">
        <v>359</v>
      </c>
      <c r="B88" s="1" t="s">
        <v>360</v>
      </c>
      <c r="C88" s="1" t="s">
        <v>361</v>
      </c>
      <c r="D88" s="1" t="s">
        <v>362</v>
      </c>
      <c r="E88" s="1" t="s">
        <v>363</v>
      </c>
      <c r="F88" s="1" t="s">
        <v>364</v>
      </c>
      <c r="G88" s="12">
        <v>7</v>
      </c>
      <c r="H88" s="13">
        <v>43014</v>
      </c>
      <c r="I88" s="13">
        <v>43343</v>
      </c>
      <c r="J88" s="12">
        <v>47</v>
      </c>
      <c r="K88" s="12">
        <v>7</v>
      </c>
      <c r="L88" s="1" t="s">
        <v>187</v>
      </c>
      <c r="M88" s="23" t="s">
        <v>226</v>
      </c>
    </row>
    <row r="89" spans="1:13" ht="231" x14ac:dyDescent="0.3">
      <c r="A89" s="12" t="s">
        <v>365</v>
      </c>
      <c r="B89" s="1" t="s">
        <v>366</v>
      </c>
      <c r="C89" s="1" t="s">
        <v>361</v>
      </c>
      <c r="D89" s="1" t="s">
        <v>362</v>
      </c>
      <c r="E89" s="1" t="s">
        <v>363</v>
      </c>
      <c r="F89" s="1" t="s">
        <v>364</v>
      </c>
      <c r="G89" s="12">
        <v>7</v>
      </c>
      <c r="H89" s="13">
        <v>43014</v>
      </c>
      <c r="I89" s="13">
        <v>43343</v>
      </c>
      <c r="J89" s="12">
        <v>47</v>
      </c>
      <c r="K89" s="12">
        <v>7</v>
      </c>
      <c r="L89" s="1" t="s">
        <v>187</v>
      </c>
      <c r="M89" s="23" t="s">
        <v>226</v>
      </c>
    </row>
    <row r="90" spans="1:13" ht="330" x14ac:dyDescent="0.3">
      <c r="A90" s="8" t="s">
        <v>367</v>
      </c>
      <c r="B90" s="3" t="s">
        <v>368</v>
      </c>
      <c r="C90" s="3" t="s">
        <v>369</v>
      </c>
      <c r="D90" s="3" t="s">
        <v>370</v>
      </c>
      <c r="E90" s="3" t="s">
        <v>371</v>
      </c>
      <c r="F90" s="3" t="s">
        <v>372</v>
      </c>
      <c r="G90" s="8">
        <v>2</v>
      </c>
      <c r="H90" s="9">
        <v>43014</v>
      </c>
      <c r="I90" s="9">
        <v>43379</v>
      </c>
      <c r="J90" s="8">
        <v>52</v>
      </c>
      <c r="K90" s="8">
        <v>2</v>
      </c>
      <c r="L90" s="33" t="s">
        <v>1400</v>
      </c>
      <c r="M90" s="24" t="s">
        <v>373</v>
      </c>
    </row>
    <row r="91" spans="1:13" ht="409.5" x14ac:dyDescent="0.3">
      <c r="A91" s="8" t="s">
        <v>367</v>
      </c>
      <c r="B91" s="3" t="s">
        <v>374</v>
      </c>
      <c r="C91" s="3" t="s">
        <v>369</v>
      </c>
      <c r="D91" s="3" t="s">
        <v>375</v>
      </c>
      <c r="E91" s="3" t="s">
        <v>376</v>
      </c>
      <c r="F91" s="3" t="s">
        <v>377</v>
      </c>
      <c r="G91" s="8">
        <v>1</v>
      </c>
      <c r="H91" s="9">
        <v>43014</v>
      </c>
      <c r="I91" s="9">
        <v>43379</v>
      </c>
      <c r="J91" s="8">
        <v>52</v>
      </c>
      <c r="K91" s="8">
        <v>1</v>
      </c>
      <c r="L91" s="33" t="s">
        <v>1401</v>
      </c>
      <c r="M91" s="24" t="s">
        <v>373</v>
      </c>
    </row>
    <row r="92" spans="1:13" ht="330" x14ac:dyDescent="0.3">
      <c r="A92" s="12" t="s">
        <v>367</v>
      </c>
      <c r="B92" s="1" t="s">
        <v>378</v>
      </c>
      <c r="C92" s="1" t="s">
        <v>369</v>
      </c>
      <c r="D92" s="1" t="s">
        <v>379</v>
      </c>
      <c r="E92" s="1" t="s">
        <v>380</v>
      </c>
      <c r="F92" s="1" t="s">
        <v>381</v>
      </c>
      <c r="G92" s="12">
        <v>1</v>
      </c>
      <c r="H92" s="13">
        <v>43014</v>
      </c>
      <c r="I92" s="13">
        <v>43379</v>
      </c>
      <c r="J92" s="12">
        <v>52</v>
      </c>
      <c r="K92" s="12">
        <v>1</v>
      </c>
      <c r="L92" s="1" t="s">
        <v>382</v>
      </c>
      <c r="M92" s="23" t="s">
        <v>373</v>
      </c>
    </row>
    <row r="93" spans="1:13" ht="409.5" x14ac:dyDescent="0.3">
      <c r="A93" s="12" t="s">
        <v>383</v>
      </c>
      <c r="B93" s="1" t="s">
        <v>384</v>
      </c>
      <c r="C93" s="1" t="s">
        <v>385</v>
      </c>
      <c r="D93" s="1" t="s">
        <v>386</v>
      </c>
      <c r="E93" s="1" t="s">
        <v>387</v>
      </c>
      <c r="F93" s="1" t="s">
        <v>388</v>
      </c>
      <c r="G93" s="12">
        <v>1</v>
      </c>
      <c r="H93" s="13">
        <v>43014</v>
      </c>
      <c r="I93" s="13">
        <v>43281</v>
      </c>
      <c r="J93" s="12">
        <v>20</v>
      </c>
      <c r="K93" s="12">
        <v>1</v>
      </c>
      <c r="L93" s="4" t="s">
        <v>187</v>
      </c>
      <c r="M93" s="22" t="s">
        <v>84</v>
      </c>
    </row>
    <row r="94" spans="1:13" ht="330" x14ac:dyDescent="0.3">
      <c r="A94" s="12" t="s">
        <v>389</v>
      </c>
      <c r="B94" s="1" t="s">
        <v>390</v>
      </c>
      <c r="C94" s="1" t="s">
        <v>391</v>
      </c>
      <c r="D94" s="1" t="s">
        <v>392</v>
      </c>
      <c r="E94" s="1" t="s">
        <v>393</v>
      </c>
      <c r="F94" s="1" t="s">
        <v>394</v>
      </c>
      <c r="G94" s="12">
        <v>3</v>
      </c>
      <c r="H94" s="13">
        <v>43014</v>
      </c>
      <c r="I94" s="13">
        <v>43159</v>
      </c>
      <c r="J94" s="12">
        <v>12</v>
      </c>
      <c r="K94" s="12">
        <v>3</v>
      </c>
      <c r="L94" s="1" t="s">
        <v>395</v>
      </c>
      <c r="M94" s="22" t="s">
        <v>84</v>
      </c>
    </row>
    <row r="95" spans="1:13" ht="409.5" x14ac:dyDescent="0.3">
      <c r="A95" s="8" t="s">
        <v>389</v>
      </c>
      <c r="B95" s="3" t="s">
        <v>396</v>
      </c>
      <c r="C95" s="3" t="s">
        <v>397</v>
      </c>
      <c r="D95" s="3" t="s">
        <v>398</v>
      </c>
      <c r="E95" s="3" t="s">
        <v>399</v>
      </c>
      <c r="F95" s="3" t="s">
        <v>400</v>
      </c>
      <c r="G95" s="8">
        <v>3</v>
      </c>
      <c r="H95" s="9">
        <v>42979</v>
      </c>
      <c r="I95" s="9">
        <v>43344</v>
      </c>
      <c r="J95" s="8">
        <v>52</v>
      </c>
      <c r="K95" s="8">
        <v>3</v>
      </c>
      <c r="L95" s="3" t="s">
        <v>1413</v>
      </c>
      <c r="M95" s="22" t="s">
        <v>84</v>
      </c>
    </row>
    <row r="96" spans="1:13" ht="330" x14ac:dyDescent="0.3">
      <c r="A96" s="12" t="s">
        <v>401</v>
      </c>
      <c r="B96" s="1" t="s">
        <v>402</v>
      </c>
      <c r="C96" s="1" t="s">
        <v>403</v>
      </c>
      <c r="D96" s="1" t="s">
        <v>404</v>
      </c>
      <c r="E96" s="1" t="s">
        <v>405</v>
      </c>
      <c r="F96" s="1" t="s">
        <v>394</v>
      </c>
      <c r="G96" s="12">
        <v>2</v>
      </c>
      <c r="H96" s="13">
        <v>43014</v>
      </c>
      <c r="I96" s="13">
        <v>43159</v>
      </c>
      <c r="J96" s="12">
        <v>12</v>
      </c>
      <c r="K96" s="12">
        <v>2</v>
      </c>
      <c r="L96" s="1" t="s">
        <v>358</v>
      </c>
      <c r="M96" s="22" t="s">
        <v>84</v>
      </c>
    </row>
    <row r="97" spans="1:13" ht="409.5" x14ac:dyDescent="0.3">
      <c r="A97" s="8" t="s">
        <v>401</v>
      </c>
      <c r="B97" s="3" t="s">
        <v>406</v>
      </c>
      <c r="C97" s="3" t="s">
        <v>407</v>
      </c>
      <c r="D97" s="3" t="s">
        <v>398</v>
      </c>
      <c r="E97" s="3" t="s">
        <v>399</v>
      </c>
      <c r="F97" s="3" t="s">
        <v>400</v>
      </c>
      <c r="G97" s="8">
        <v>2</v>
      </c>
      <c r="H97" s="9">
        <v>42979</v>
      </c>
      <c r="I97" s="9">
        <v>43344</v>
      </c>
      <c r="J97" s="8">
        <v>52</v>
      </c>
      <c r="K97" s="8">
        <v>1</v>
      </c>
      <c r="L97" s="3" t="s">
        <v>1402</v>
      </c>
      <c r="M97" s="22" t="s">
        <v>84</v>
      </c>
    </row>
    <row r="98" spans="1:13" ht="330" x14ac:dyDescent="0.3">
      <c r="A98" s="12" t="s">
        <v>408</v>
      </c>
      <c r="B98" s="1" t="s">
        <v>409</v>
      </c>
      <c r="C98" s="1" t="s">
        <v>410</v>
      </c>
      <c r="D98" s="1" t="s">
        <v>405</v>
      </c>
      <c r="E98" s="1" t="s">
        <v>411</v>
      </c>
      <c r="F98" s="1" t="s">
        <v>394</v>
      </c>
      <c r="G98" s="12">
        <v>3</v>
      </c>
      <c r="H98" s="13">
        <v>43014</v>
      </c>
      <c r="I98" s="13">
        <v>43281</v>
      </c>
      <c r="J98" s="12">
        <v>36</v>
      </c>
      <c r="K98" s="12">
        <v>3</v>
      </c>
      <c r="L98" s="1" t="s">
        <v>412</v>
      </c>
      <c r="M98" s="22" t="s">
        <v>84</v>
      </c>
    </row>
    <row r="99" spans="1:13" ht="409.5" x14ac:dyDescent="0.3">
      <c r="A99" s="8" t="s">
        <v>408</v>
      </c>
      <c r="B99" s="3" t="s">
        <v>413</v>
      </c>
      <c r="C99" s="3" t="s">
        <v>414</v>
      </c>
      <c r="D99" s="3" t="s">
        <v>398</v>
      </c>
      <c r="E99" s="3" t="s">
        <v>415</v>
      </c>
      <c r="F99" s="3" t="s">
        <v>400</v>
      </c>
      <c r="G99" s="8">
        <v>3</v>
      </c>
      <c r="H99" s="9">
        <v>42979</v>
      </c>
      <c r="I99" s="9">
        <v>43344</v>
      </c>
      <c r="J99" s="8">
        <v>52</v>
      </c>
      <c r="K99" s="8">
        <v>1</v>
      </c>
      <c r="L99" s="3" t="s">
        <v>1403</v>
      </c>
      <c r="M99" s="22" t="s">
        <v>84</v>
      </c>
    </row>
    <row r="100" spans="1:13" ht="297" x14ac:dyDescent="0.3">
      <c r="A100" s="12" t="s">
        <v>416</v>
      </c>
      <c r="B100" s="1" t="s">
        <v>417</v>
      </c>
      <c r="C100" s="1" t="s">
        <v>418</v>
      </c>
      <c r="D100" s="1" t="s">
        <v>419</v>
      </c>
      <c r="E100" s="1" t="s">
        <v>393</v>
      </c>
      <c r="F100" s="1" t="s">
        <v>394</v>
      </c>
      <c r="G100" s="12">
        <v>1</v>
      </c>
      <c r="H100" s="13">
        <v>43014</v>
      </c>
      <c r="I100" s="13">
        <v>43159</v>
      </c>
      <c r="J100" s="12">
        <v>12</v>
      </c>
      <c r="K100" s="12">
        <v>1</v>
      </c>
      <c r="L100" s="1" t="s">
        <v>187</v>
      </c>
      <c r="M100" s="22" t="s">
        <v>84</v>
      </c>
    </row>
    <row r="101" spans="1:13" ht="297" x14ac:dyDescent="0.3">
      <c r="A101" s="8" t="s">
        <v>416</v>
      </c>
      <c r="B101" s="3" t="s">
        <v>420</v>
      </c>
      <c r="C101" s="3" t="s">
        <v>418</v>
      </c>
      <c r="D101" s="3" t="s">
        <v>398</v>
      </c>
      <c r="E101" s="3" t="s">
        <v>415</v>
      </c>
      <c r="F101" s="3" t="s">
        <v>400</v>
      </c>
      <c r="G101" s="8">
        <v>1</v>
      </c>
      <c r="H101" s="9">
        <v>42979</v>
      </c>
      <c r="I101" s="9">
        <v>43344</v>
      </c>
      <c r="J101" s="8">
        <v>52</v>
      </c>
      <c r="K101" s="8">
        <v>1</v>
      </c>
      <c r="L101" s="3" t="s">
        <v>1404</v>
      </c>
      <c r="M101" s="22" t="s">
        <v>84</v>
      </c>
    </row>
    <row r="102" spans="1:13" ht="409.5" x14ac:dyDescent="0.3">
      <c r="A102" s="12" t="s">
        <v>421</v>
      </c>
      <c r="B102" s="1" t="s">
        <v>422</v>
      </c>
      <c r="C102" s="1" t="s">
        <v>423</v>
      </c>
      <c r="D102" s="1" t="s">
        <v>424</v>
      </c>
      <c r="E102" s="1" t="s">
        <v>425</v>
      </c>
      <c r="F102" s="1" t="s">
        <v>426</v>
      </c>
      <c r="G102" s="12">
        <v>40</v>
      </c>
      <c r="H102" s="13">
        <v>43014</v>
      </c>
      <c r="I102" s="13">
        <v>43159</v>
      </c>
      <c r="J102" s="12">
        <v>16</v>
      </c>
      <c r="K102" s="12">
        <v>40</v>
      </c>
      <c r="L102" s="1" t="s">
        <v>187</v>
      </c>
      <c r="M102" s="22" t="s">
        <v>84</v>
      </c>
    </row>
    <row r="103" spans="1:13" ht="409.5" x14ac:dyDescent="0.3">
      <c r="A103" s="12" t="s">
        <v>427</v>
      </c>
      <c r="B103" s="1" t="s">
        <v>428</v>
      </c>
      <c r="C103" s="1" t="s">
        <v>429</v>
      </c>
      <c r="D103" s="1" t="s">
        <v>430</v>
      </c>
      <c r="E103" s="1" t="s">
        <v>431</v>
      </c>
      <c r="F103" s="1" t="s">
        <v>211</v>
      </c>
      <c r="G103" s="12">
        <v>7</v>
      </c>
      <c r="H103" s="13">
        <v>43014</v>
      </c>
      <c r="I103" s="13">
        <v>43189</v>
      </c>
      <c r="J103" s="12">
        <v>12</v>
      </c>
      <c r="K103" s="12">
        <v>7</v>
      </c>
      <c r="L103" s="1" t="s">
        <v>187</v>
      </c>
      <c r="M103" s="23" t="s">
        <v>188</v>
      </c>
    </row>
    <row r="104" spans="1:13" ht="280.5" x14ac:dyDescent="0.3">
      <c r="A104" s="12" t="s">
        <v>432</v>
      </c>
      <c r="B104" s="1" t="s">
        <v>433</v>
      </c>
      <c r="C104" s="1" t="s">
        <v>434</v>
      </c>
      <c r="D104" s="1" t="s">
        <v>435</v>
      </c>
      <c r="E104" s="1" t="s">
        <v>436</v>
      </c>
      <c r="F104" s="1" t="s">
        <v>437</v>
      </c>
      <c r="G104" s="12">
        <v>3</v>
      </c>
      <c r="H104" s="13">
        <v>43014</v>
      </c>
      <c r="I104" s="13">
        <v>43344</v>
      </c>
      <c r="J104" s="12">
        <v>52</v>
      </c>
      <c r="K104" s="12">
        <v>3</v>
      </c>
      <c r="L104" s="1" t="s">
        <v>438</v>
      </c>
      <c r="M104" s="23" t="s">
        <v>439</v>
      </c>
    </row>
    <row r="105" spans="1:13" ht="409.5" x14ac:dyDescent="0.3">
      <c r="A105" s="12" t="s">
        <v>432</v>
      </c>
      <c r="B105" s="1" t="s">
        <v>440</v>
      </c>
      <c r="C105" s="1" t="s">
        <v>441</v>
      </c>
      <c r="D105" s="1" t="s">
        <v>442</v>
      </c>
      <c r="E105" s="1" t="s">
        <v>443</v>
      </c>
      <c r="F105" s="1" t="s">
        <v>444</v>
      </c>
      <c r="G105" s="12">
        <v>3</v>
      </c>
      <c r="H105" s="13">
        <v>43014</v>
      </c>
      <c r="I105" s="13">
        <v>43281</v>
      </c>
      <c r="J105" s="12">
        <v>16</v>
      </c>
      <c r="K105" s="12">
        <v>3</v>
      </c>
      <c r="L105" s="1" t="s">
        <v>412</v>
      </c>
      <c r="M105" s="22" t="s">
        <v>84</v>
      </c>
    </row>
    <row r="106" spans="1:13" ht="396" x14ac:dyDescent="0.3">
      <c r="A106" s="8" t="s">
        <v>445</v>
      </c>
      <c r="B106" s="3" t="s">
        <v>446</v>
      </c>
      <c r="C106" s="3" t="s">
        <v>447</v>
      </c>
      <c r="D106" s="3" t="s">
        <v>448</v>
      </c>
      <c r="E106" s="3" t="s">
        <v>449</v>
      </c>
      <c r="F106" s="3" t="s">
        <v>450</v>
      </c>
      <c r="G106" s="8">
        <v>2</v>
      </c>
      <c r="H106" s="9">
        <v>43014</v>
      </c>
      <c r="I106" s="9">
        <v>43344</v>
      </c>
      <c r="J106" s="8">
        <v>52</v>
      </c>
      <c r="K106" s="8">
        <v>2</v>
      </c>
      <c r="L106" s="3" t="s">
        <v>1414</v>
      </c>
      <c r="M106" s="22" t="s">
        <v>84</v>
      </c>
    </row>
    <row r="107" spans="1:13" ht="409.5" x14ac:dyDescent="0.3">
      <c r="A107" s="12" t="s">
        <v>445</v>
      </c>
      <c r="B107" s="1" t="s">
        <v>451</v>
      </c>
      <c r="C107" s="1" t="s">
        <v>452</v>
      </c>
      <c r="D107" s="1" t="s">
        <v>453</v>
      </c>
      <c r="E107" s="1" t="s">
        <v>454</v>
      </c>
      <c r="F107" s="1" t="s">
        <v>437</v>
      </c>
      <c r="G107" s="12">
        <v>3</v>
      </c>
      <c r="H107" s="13">
        <v>43014</v>
      </c>
      <c r="I107" s="13">
        <v>43344</v>
      </c>
      <c r="J107" s="12">
        <v>52</v>
      </c>
      <c r="K107" s="12">
        <v>3</v>
      </c>
      <c r="L107" s="1" t="s">
        <v>455</v>
      </c>
      <c r="M107" s="23" t="s">
        <v>439</v>
      </c>
    </row>
    <row r="108" spans="1:13" ht="409.5" x14ac:dyDescent="0.3">
      <c r="A108" s="12" t="s">
        <v>445</v>
      </c>
      <c r="B108" s="1" t="s">
        <v>451</v>
      </c>
      <c r="C108" s="1" t="s">
        <v>456</v>
      </c>
      <c r="D108" s="1" t="s">
        <v>457</v>
      </c>
      <c r="E108" s="1" t="s">
        <v>458</v>
      </c>
      <c r="F108" s="1" t="s">
        <v>437</v>
      </c>
      <c r="G108" s="12">
        <v>3</v>
      </c>
      <c r="H108" s="13">
        <v>43014</v>
      </c>
      <c r="I108" s="13">
        <v>43344</v>
      </c>
      <c r="J108" s="12">
        <v>52</v>
      </c>
      <c r="K108" s="12">
        <v>3</v>
      </c>
      <c r="L108" s="1" t="s">
        <v>455</v>
      </c>
      <c r="M108" s="23" t="s">
        <v>439</v>
      </c>
    </row>
    <row r="109" spans="1:13" ht="409.5" x14ac:dyDescent="0.3">
      <c r="A109" s="12" t="s">
        <v>445</v>
      </c>
      <c r="B109" s="1" t="s">
        <v>459</v>
      </c>
      <c r="C109" s="1" t="s">
        <v>460</v>
      </c>
      <c r="D109" s="1" t="s">
        <v>461</v>
      </c>
      <c r="E109" s="1" t="s">
        <v>462</v>
      </c>
      <c r="F109" s="1" t="s">
        <v>437</v>
      </c>
      <c r="G109" s="12">
        <v>3</v>
      </c>
      <c r="H109" s="13">
        <v>43014</v>
      </c>
      <c r="I109" s="13">
        <v>43344</v>
      </c>
      <c r="J109" s="12">
        <v>52</v>
      </c>
      <c r="K109" s="12">
        <v>3</v>
      </c>
      <c r="L109" s="1" t="s">
        <v>455</v>
      </c>
      <c r="M109" s="23" t="s">
        <v>439</v>
      </c>
    </row>
    <row r="110" spans="1:13" ht="214.5" x14ac:dyDescent="0.3">
      <c r="A110" s="12" t="s">
        <v>463</v>
      </c>
      <c r="B110" s="1" t="s">
        <v>464</v>
      </c>
      <c r="C110" s="1" t="s">
        <v>465</v>
      </c>
      <c r="D110" s="1" t="s">
        <v>466</v>
      </c>
      <c r="E110" s="1" t="s">
        <v>467</v>
      </c>
      <c r="F110" s="1" t="s">
        <v>468</v>
      </c>
      <c r="G110" s="12">
        <v>1</v>
      </c>
      <c r="H110" s="13">
        <v>42979</v>
      </c>
      <c r="I110" s="13">
        <v>43141</v>
      </c>
      <c r="J110" s="12">
        <v>22</v>
      </c>
      <c r="K110" s="12">
        <v>1</v>
      </c>
      <c r="L110" s="1" t="s">
        <v>187</v>
      </c>
      <c r="M110" s="23" t="s">
        <v>469</v>
      </c>
    </row>
    <row r="111" spans="1:13" ht="330" x14ac:dyDescent="0.3">
      <c r="A111" s="12" t="s">
        <v>470</v>
      </c>
      <c r="B111" s="1" t="s">
        <v>471</v>
      </c>
      <c r="C111" s="1" t="s">
        <v>472</v>
      </c>
      <c r="D111" s="1" t="s">
        <v>473</v>
      </c>
      <c r="E111" s="1" t="s">
        <v>474</v>
      </c>
      <c r="F111" s="1" t="s">
        <v>475</v>
      </c>
      <c r="G111" s="12">
        <v>1</v>
      </c>
      <c r="H111" s="13">
        <v>43014</v>
      </c>
      <c r="I111" s="13">
        <v>43159</v>
      </c>
      <c r="J111" s="12">
        <v>16</v>
      </c>
      <c r="K111" s="12">
        <v>1</v>
      </c>
      <c r="L111" s="1" t="s">
        <v>412</v>
      </c>
      <c r="M111" s="22" t="s">
        <v>84</v>
      </c>
    </row>
    <row r="112" spans="1:13" ht="346.5" x14ac:dyDescent="0.3">
      <c r="A112" s="12" t="s">
        <v>476</v>
      </c>
      <c r="B112" s="1" t="s">
        <v>477</v>
      </c>
      <c r="C112" s="1" t="s">
        <v>478</v>
      </c>
      <c r="D112" s="1" t="s">
        <v>479</v>
      </c>
      <c r="E112" s="1" t="s">
        <v>480</v>
      </c>
      <c r="F112" s="1" t="s">
        <v>481</v>
      </c>
      <c r="G112" s="12">
        <v>1</v>
      </c>
      <c r="H112" s="13">
        <v>43014</v>
      </c>
      <c r="I112" s="13">
        <v>43159</v>
      </c>
      <c r="J112" s="12">
        <v>16</v>
      </c>
      <c r="K112" s="12">
        <v>1</v>
      </c>
      <c r="L112" s="1" t="s">
        <v>482</v>
      </c>
      <c r="M112" s="22" t="s">
        <v>84</v>
      </c>
    </row>
    <row r="113" spans="1:13" ht="363" x14ac:dyDescent="0.3">
      <c r="A113" s="12" t="s">
        <v>483</v>
      </c>
      <c r="B113" s="1" t="s">
        <v>484</v>
      </c>
      <c r="C113" s="1" t="s">
        <v>485</v>
      </c>
      <c r="D113" s="1" t="s">
        <v>486</v>
      </c>
      <c r="E113" s="1" t="s">
        <v>487</v>
      </c>
      <c r="F113" s="1" t="s">
        <v>488</v>
      </c>
      <c r="G113" s="12">
        <v>1</v>
      </c>
      <c r="H113" s="13">
        <v>43014</v>
      </c>
      <c r="I113" s="13">
        <v>43159</v>
      </c>
      <c r="J113" s="12">
        <v>16</v>
      </c>
      <c r="K113" s="12">
        <v>1</v>
      </c>
      <c r="L113" s="1" t="s">
        <v>482</v>
      </c>
      <c r="M113" s="22" t="s">
        <v>84</v>
      </c>
    </row>
    <row r="114" spans="1:13" ht="409.5" x14ac:dyDescent="0.3">
      <c r="A114" s="12" t="s">
        <v>489</v>
      </c>
      <c r="B114" s="1" t="s">
        <v>490</v>
      </c>
      <c r="C114" s="1" t="s">
        <v>491</v>
      </c>
      <c r="D114" s="1" t="s">
        <v>492</v>
      </c>
      <c r="E114" s="1" t="s">
        <v>405</v>
      </c>
      <c r="F114" s="1" t="s">
        <v>394</v>
      </c>
      <c r="G114" s="12">
        <v>1</v>
      </c>
      <c r="H114" s="13">
        <v>43014</v>
      </c>
      <c r="I114" s="13">
        <v>43100</v>
      </c>
      <c r="J114" s="12">
        <v>12</v>
      </c>
      <c r="K114" s="12">
        <v>1</v>
      </c>
      <c r="L114" s="1" t="s">
        <v>493</v>
      </c>
      <c r="M114" s="22" t="s">
        <v>84</v>
      </c>
    </row>
    <row r="115" spans="1:13" ht="409.5" x14ac:dyDescent="0.3">
      <c r="A115" s="12" t="s">
        <v>489</v>
      </c>
      <c r="B115" s="1" t="s">
        <v>494</v>
      </c>
      <c r="C115" s="1" t="s">
        <v>491</v>
      </c>
      <c r="D115" s="1" t="s">
        <v>398</v>
      </c>
      <c r="E115" s="1" t="s">
        <v>415</v>
      </c>
      <c r="F115" s="1" t="s">
        <v>400</v>
      </c>
      <c r="G115" s="12">
        <v>2</v>
      </c>
      <c r="H115" s="13">
        <v>42979</v>
      </c>
      <c r="I115" s="13">
        <v>43344</v>
      </c>
      <c r="J115" s="12">
        <v>52</v>
      </c>
      <c r="K115" s="12">
        <v>2</v>
      </c>
      <c r="L115" s="1" t="s">
        <v>495</v>
      </c>
      <c r="M115" s="22" t="s">
        <v>84</v>
      </c>
    </row>
    <row r="116" spans="1:13" ht="379.5" x14ac:dyDescent="0.3">
      <c r="A116" s="12" t="s">
        <v>496</v>
      </c>
      <c r="B116" s="1" t="s">
        <v>497</v>
      </c>
      <c r="C116" s="1" t="s">
        <v>498</v>
      </c>
      <c r="D116" s="1" t="s">
        <v>499</v>
      </c>
      <c r="E116" s="1" t="s">
        <v>500</v>
      </c>
      <c r="F116" s="1" t="s">
        <v>501</v>
      </c>
      <c r="G116" s="12">
        <v>2</v>
      </c>
      <c r="H116" s="13">
        <v>43014</v>
      </c>
      <c r="I116" s="13">
        <v>43100</v>
      </c>
      <c r="J116" s="12">
        <v>16</v>
      </c>
      <c r="K116" s="12">
        <v>2</v>
      </c>
      <c r="L116" s="1" t="s">
        <v>502</v>
      </c>
      <c r="M116" s="22" t="s">
        <v>84</v>
      </c>
    </row>
    <row r="117" spans="1:13" ht="214.5" x14ac:dyDescent="0.3">
      <c r="A117" s="8" t="s">
        <v>503</v>
      </c>
      <c r="B117" s="3" t="s">
        <v>504</v>
      </c>
      <c r="C117" s="3" t="s">
        <v>505</v>
      </c>
      <c r="D117" s="3" t="s">
        <v>506</v>
      </c>
      <c r="E117" s="3" t="s">
        <v>507</v>
      </c>
      <c r="F117" s="3" t="s">
        <v>508</v>
      </c>
      <c r="G117" s="8">
        <v>1</v>
      </c>
      <c r="H117" s="9">
        <v>43014</v>
      </c>
      <c r="I117" s="9">
        <v>43344</v>
      </c>
      <c r="J117" s="8">
        <v>52</v>
      </c>
      <c r="K117" s="8">
        <v>1</v>
      </c>
      <c r="L117" s="3" t="s">
        <v>1405</v>
      </c>
      <c r="M117" s="22" t="s">
        <v>84</v>
      </c>
    </row>
    <row r="118" spans="1:13" ht="409.5" x14ac:dyDescent="0.3">
      <c r="A118" s="8" t="s">
        <v>509</v>
      </c>
      <c r="B118" s="3" t="s">
        <v>510</v>
      </c>
      <c r="C118" s="3" t="s">
        <v>511</v>
      </c>
      <c r="D118" s="3" t="s">
        <v>512</v>
      </c>
      <c r="E118" s="3" t="s">
        <v>513</v>
      </c>
      <c r="F118" s="3" t="s">
        <v>514</v>
      </c>
      <c r="G118" s="8">
        <v>3</v>
      </c>
      <c r="H118" s="9">
        <v>43014</v>
      </c>
      <c r="I118" s="9">
        <v>43344</v>
      </c>
      <c r="J118" s="8">
        <v>52</v>
      </c>
      <c r="K118" s="8">
        <v>3</v>
      </c>
      <c r="L118" s="3" t="s">
        <v>1406</v>
      </c>
      <c r="M118" s="22" t="s">
        <v>84</v>
      </c>
    </row>
    <row r="119" spans="1:13" ht="247.5" x14ac:dyDescent="0.3">
      <c r="A119" s="12" t="s">
        <v>515</v>
      </c>
      <c r="B119" s="1" t="s">
        <v>516</v>
      </c>
      <c r="C119" s="1" t="s">
        <v>517</v>
      </c>
      <c r="D119" s="1" t="s">
        <v>518</v>
      </c>
      <c r="E119" s="1" t="s">
        <v>519</v>
      </c>
      <c r="F119" s="1" t="s">
        <v>520</v>
      </c>
      <c r="G119" s="12">
        <v>3</v>
      </c>
      <c r="H119" s="13">
        <v>43014</v>
      </c>
      <c r="I119" s="13">
        <v>43344</v>
      </c>
      <c r="J119" s="12">
        <v>52</v>
      </c>
      <c r="K119" s="12">
        <v>3</v>
      </c>
      <c r="L119" s="1" t="s">
        <v>455</v>
      </c>
      <c r="M119" s="23" t="s">
        <v>439</v>
      </c>
    </row>
    <row r="120" spans="1:13" ht="409.5" x14ac:dyDescent="0.3">
      <c r="A120" s="12" t="s">
        <v>521</v>
      </c>
      <c r="B120" s="1" t="s">
        <v>522</v>
      </c>
      <c r="C120" s="1" t="s">
        <v>523</v>
      </c>
      <c r="D120" s="1" t="s">
        <v>524</v>
      </c>
      <c r="E120" s="1" t="s">
        <v>525</v>
      </c>
      <c r="F120" s="1" t="s">
        <v>526</v>
      </c>
      <c r="G120" s="12">
        <v>2</v>
      </c>
      <c r="H120" s="13">
        <v>43014</v>
      </c>
      <c r="I120" s="13">
        <v>43189</v>
      </c>
      <c r="J120" s="12">
        <v>20</v>
      </c>
      <c r="K120" s="12">
        <v>2</v>
      </c>
      <c r="L120" s="1" t="s">
        <v>358</v>
      </c>
      <c r="M120" s="22" t="s">
        <v>84</v>
      </c>
    </row>
    <row r="121" spans="1:13" ht="409.5" x14ac:dyDescent="0.3">
      <c r="A121" s="12" t="s">
        <v>527</v>
      </c>
      <c r="B121" s="1" t="s">
        <v>528</v>
      </c>
      <c r="C121" s="1" t="s">
        <v>529</v>
      </c>
      <c r="D121" s="1" t="s">
        <v>530</v>
      </c>
      <c r="E121" s="1" t="s">
        <v>531</v>
      </c>
      <c r="F121" s="1" t="s">
        <v>532</v>
      </c>
      <c r="G121" s="12">
        <v>1</v>
      </c>
      <c r="H121" s="13">
        <v>43014</v>
      </c>
      <c r="I121" s="13">
        <v>43189</v>
      </c>
      <c r="J121" s="12">
        <v>20</v>
      </c>
      <c r="K121" s="12">
        <v>1</v>
      </c>
      <c r="L121" s="1" t="s">
        <v>533</v>
      </c>
      <c r="M121" s="22" t="s">
        <v>84</v>
      </c>
    </row>
    <row r="122" spans="1:13" ht="409.5" x14ac:dyDescent="0.3">
      <c r="A122" s="12" t="s">
        <v>527</v>
      </c>
      <c r="B122" s="1" t="s">
        <v>534</v>
      </c>
      <c r="C122" s="1" t="s">
        <v>529</v>
      </c>
      <c r="D122" s="1" t="s">
        <v>535</v>
      </c>
      <c r="E122" s="1" t="s">
        <v>536</v>
      </c>
      <c r="F122" s="1" t="s">
        <v>526</v>
      </c>
      <c r="G122" s="12">
        <v>1</v>
      </c>
      <c r="H122" s="13">
        <v>43014</v>
      </c>
      <c r="I122" s="13">
        <v>43189</v>
      </c>
      <c r="J122" s="12">
        <v>20</v>
      </c>
      <c r="K122" s="12">
        <v>1</v>
      </c>
      <c r="L122" s="1" t="s">
        <v>482</v>
      </c>
      <c r="M122" s="22" t="s">
        <v>84</v>
      </c>
    </row>
    <row r="123" spans="1:13" ht="198" x14ac:dyDescent="0.3">
      <c r="A123" s="12" t="s">
        <v>537</v>
      </c>
      <c r="B123" s="1" t="s">
        <v>538</v>
      </c>
      <c r="C123" s="1" t="s">
        <v>539</v>
      </c>
      <c r="D123" s="1" t="s">
        <v>540</v>
      </c>
      <c r="E123" s="1" t="s">
        <v>541</v>
      </c>
      <c r="F123" s="1" t="s">
        <v>54</v>
      </c>
      <c r="G123" s="12">
        <v>1</v>
      </c>
      <c r="H123" s="13">
        <v>42614</v>
      </c>
      <c r="I123" s="13">
        <v>42643</v>
      </c>
      <c r="J123" s="12">
        <v>4</v>
      </c>
      <c r="K123" s="12">
        <v>1</v>
      </c>
      <c r="L123" s="1" t="s">
        <v>187</v>
      </c>
      <c r="M123" s="22" t="s">
        <v>84</v>
      </c>
    </row>
    <row r="124" spans="1:13" ht="247.5" x14ac:dyDescent="0.3">
      <c r="A124" s="12" t="s">
        <v>542</v>
      </c>
      <c r="B124" s="1" t="s">
        <v>543</v>
      </c>
      <c r="C124" s="1" t="s">
        <v>544</v>
      </c>
      <c r="D124" s="1" t="s">
        <v>545</v>
      </c>
      <c r="E124" s="1" t="s">
        <v>546</v>
      </c>
      <c r="F124" s="1" t="s">
        <v>547</v>
      </c>
      <c r="G124" s="12">
        <v>1</v>
      </c>
      <c r="H124" s="13">
        <v>42614</v>
      </c>
      <c r="I124" s="13">
        <v>42947</v>
      </c>
      <c r="J124" s="12">
        <v>46</v>
      </c>
      <c r="K124" s="12">
        <v>1</v>
      </c>
      <c r="L124" s="1" t="s">
        <v>502</v>
      </c>
      <c r="M124" s="22" t="s">
        <v>84</v>
      </c>
    </row>
    <row r="125" spans="1:13" ht="165" x14ac:dyDescent="0.3">
      <c r="A125" s="12" t="s">
        <v>548</v>
      </c>
      <c r="B125" s="1" t="s">
        <v>549</v>
      </c>
      <c r="C125" s="1" t="s">
        <v>550</v>
      </c>
      <c r="D125" s="1" t="s">
        <v>551</v>
      </c>
      <c r="E125" s="1" t="s">
        <v>552</v>
      </c>
      <c r="F125" s="1" t="s">
        <v>54</v>
      </c>
      <c r="G125" s="12">
        <v>1</v>
      </c>
      <c r="H125" s="13">
        <v>42614</v>
      </c>
      <c r="I125" s="13">
        <v>42643</v>
      </c>
      <c r="J125" s="12">
        <v>4</v>
      </c>
      <c r="K125" s="12">
        <v>4</v>
      </c>
      <c r="L125" s="1" t="s">
        <v>187</v>
      </c>
      <c r="M125" s="22" t="s">
        <v>84</v>
      </c>
    </row>
    <row r="126" spans="1:13" ht="165" x14ac:dyDescent="0.3">
      <c r="A126" s="12" t="s">
        <v>548</v>
      </c>
      <c r="B126" s="1" t="s">
        <v>549</v>
      </c>
      <c r="C126" s="1" t="s">
        <v>553</v>
      </c>
      <c r="D126" s="1" t="s">
        <v>554</v>
      </c>
      <c r="E126" s="1" t="s">
        <v>555</v>
      </c>
      <c r="F126" s="1" t="s">
        <v>556</v>
      </c>
      <c r="G126" s="12">
        <v>1</v>
      </c>
      <c r="H126" s="13">
        <v>42614</v>
      </c>
      <c r="I126" s="13">
        <v>42643</v>
      </c>
      <c r="J126" s="12">
        <v>4</v>
      </c>
      <c r="K126" s="12">
        <v>1</v>
      </c>
      <c r="L126" s="1" t="s">
        <v>187</v>
      </c>
      <c r="M126" s="22" t="s">
        <v>84</v>
      </c>
    </row>
    <row r="127" spans="1:13" ht="379.5" x14ac:dyDescent="0.3">
      <c r="A127" s="12" t="s">
        <v>557</v>
      </c>
      <c r="B127" s="1" t="s">
        <v>558</v>
      </c>
      <c r="C127" s="1" t="s">
        <v>559</v>
      </c>
      <c r="D127" s="1" t="s">
        <v>560</v>
      </c>
      <c r="E127" s="1" t="s">
        <v>561</v>
      </c>
      <c r="F127" s="1" t="s">
        <v>562</v>
      </c>
      <c r="G127" s="12">
        <v>4</v>
      </c>
      <c r="H127" s="13">
        <v>42614</v>
      </c>
      <c r="I127" s="13">
        <v>42978</v>
      </c>
      <c r="J127" s="12">
        <v>52</v>
      </c>
      <c r="K127" s="12">
        <v>4</v>
      </c>
      <c r="L127" s="1" t="s">
        <v>187</v>
      </c>
      <c r="M127" s="24" t="s">
        <v>439</v>
      </c>
    </row>
    <row r="128" spans="1:13" ht="379.5" x14ac:dyDescent="0.3">
      <c r="A128" s="12" t="s">
        <v>557</v>
      </c>
      <c r="B128" s="1" t="s">
        <v>558</v>
      </c>
      <c r="C128" s="1" t="s">
        <v>559</v>
      </c>
      <c r="D128" s="1" t="s">
        <v>560</v>
      </c>
      <c r="E128" s="1" t="s">
        <v>563</v>
      </c>
      <c r="F128" s="1" t="s">
        <v>564</v>
      </c>
      <c r="G128" s="12">
        <v>4</v>
      </c>
      <c r="H128" s="13">
        <v>42614</v>
      </c>
      <c r="I128" s="13">
        <v>42978</v>
      </c>
      <c r="J128" s="12">
        <v>52</v>
      </c>
      <c r="K128" s="12">
        <v>4</v>
      </c>
      <c r="L128" s="1" t="s">
        <v>187</v>
      </c>
      <c r="M128" s="24" t="s">
        <v>439</v>
      </c>
    </row>
    <row r="129" spans="1:13" ht="409.5" x14ac:dyDescent="0.3">
      <c r="A129" s="12" t="s">
        <v>557</v>
      </c>
      <c r="B129" s="1" t="s">
        <v>565</v>
      </c>
      <c r="C129" s="1" t="s">
        <v>559</v>
      </c>
      <c r="D129" s="1" t="s">
        <v>560</v>
      </c>
      <c r="E129" s="1" t="s">
        <v>566</v>
      </c>
      <c r="F129" s="1" t="s">
        <v>567</v>
      </c>
      <c r="G129" s="12">
        <v>1</v>
      </c>
      <c r="H129" s="13">
        <v>42614</v>
      </c>
      <c r="I129" s="13">
        <v>42978</v>
      </c>
      <c r="J129" s="12">
        <v>52</v>
      </c>
      <c r="K129" s="12">
        <v>1</v>
      </c>
      <c r="L129" s="1" t="s">
        <v>187</v>
      </c>
      <c r="M129" s="24" t="s">
        <v>439</v>
      </c>
    </row>
    <row r="130" spans="1:13" ht="379.5" x14ac:dyDescent="0.3">
      <c r="A130" s="12" t="s">
        <v>557</v>
      </c>
      <c r="B130" s="1" t="s">
        <v>558</v>
      </c>
      <c r="C130" s="1" t="s">
        <v>559</v>
      </c>
      <c r="D130" s="1" t="s">
        <v>560</v>
      </c>
      <c r="E130" s="1" t="s">
        <v>568</v>
      </c>
      <c r="F130" s="1" t="s">
        <v>569</v>
      </c>
      <c r="G130" s="12">
        <v>1</v>
      </c>
      <c r="H130" s="13">
        <v>42614</v>
      </c>
      <c r="I130" s="13">
        <v>42978</v>
      </c>
      <c r="J130" s="12">
        <v>52</v>
      </c>
      <c r="K130" s="12">
        <v>1</v>
      </c>
      <c r="L130" s="1" t="s">
        <v>570</v>
      </c>
      <c r="M130" s="24" t="s">
        <v>439</v>
      </c>
    </row>
    <row r="131" spans="1:13" ht="280.5" x14ac:dyDescent="0.3">
      <c r="A131" s="12" t="s">
        <v>571</v>
      </c>
      <c r="B131" s="1" t="s">
        <v>572</v>
      </c>
      <c r="C131" s="1" t="s">
        <v>573</v>
      </c>
      <c r="D131" s="1" t="s">
        <v>574</v>
      </c>
      <c r="E131" s="1" t="s">
        <v>575</v>
      </c>
      <c r="F131" s="1" t="s">
        <v>189</v>
      </c>
      <c r="G131" s="12">
        <v>1</v>
      </c>
      <c r="H131" s="13">
        <v>42614</v>
      </c>
      <c r="I131" s="13">
        <v>42977</v>
      </c>
      <c r="J131" s="12">
        <v>52</v>
      </c>
      <c r="K131" s="12">
        <v>1</v>
      </c>
      <c r="L131" s="1" t="s">
        <v>187</v>
      </c>
      <c r="M131" s="24" t="s">
        <v>439</v>
      </c>
    </row>
    <row r="132" spans="1:13" ht="280.5" x14ac:dyDescent="0.3">
      <c r="A132" s="12" t="s">
        <v>571</v>
      </c>
      <c r="B132" s="1" t="s">
        <v>572</v>
      </c>
      <c r="C132" s="1" t="s">
        <v>573</v>
      </c>
      <c r="D132" s="1" t="s">
        <v>574</v>
      </c>
      <c r="E132" s="1" t="s">
        <v>576</v>
      </c>
      <c r="F132" s="1" t="s">
        <v>577</v>
      </c>
      <c r="G132" s="12">
        <v>1</v>
      </c>
      <c r="H132" s="13">
        <v>42614</v>
      </c>
      <c r="I132" s="13">
        <v>42977</v>
      </c>
      <c r="J132" s="12">
        <v>52</v>
      </c>
      <c r="K132" s="12">
        <v>1</v>
      </c>
      <c r="L132" s="1" t="s">
        <v>187</v>
      </c>
      <c r="M132" s="24" t="s">
        <v>439</v>
      </c>
    </row>
    <row r="133" spans="1:13" ht="181.5" x14ac:dyDescent="0.3">
      <c r="A133" s="12" t="s">
        <v>578</v>
      </c>
      <c r="B133" s="1" t="s">
        <v>579</v>
      </c>
      <c r="C133" s="1" t="s">
        <v>580</v>
      </c>
      <c r="D133" s="1" t="s">
        <v>581</v>
      </c>
      <c r="E133" s="1" t="s">
        <v>582</v>
      </c>
      <c r="F133" s="1" t="s">
        <v>186</v>
      </c>
      <c r="G133" s="14">
        <v>1</v>
      </c>
      <c r="H133" s="15">
        <v>42614</v>
      </c>
      <c r="I133" s="13">
        <v>42977</v>
      </c>
      <c r="J133" s="12">
        <v>52</v>
      </c>
      <c r="K133" s="12">
        <v>1</v>
      </c>
      <c r="L133" s="1" t="s">
        <v>570</v>
      </c>
      <c r="M133" s="24" t="s">
        <v>439</v>
      </c>
    </row>
    <row r="134" spans="1:13" ht="181.5" x14ac:dyDescent="0.3">
      <c r="A134" s="12" t="s">
        <v>578</v>
      </c>
      <c r="B134" s="1" t="s">
        <v>583</v>
      </c>
      <c r="C134" s="1" t="s">
        <v>580</v>
      </c>
      <c r="D134" s="1" t="s">
        <v>584</v>
      </c>
      <c r="E134" s="1" t="s">
        <v>585</v>
      </c>
      <c r="F134" s="1" t="s">
        <v>186</v>
      </c>
      <c r="G134" s="12">
        <v>1</v>
      </c>
      <c r="H134" s="13">
        <v>42614</v>
      </c>
      <c r="I134" s="13">
        <v>42977</v>
      </c>
      <c r="J134" s="12">
        <v>52</v>
      </c>
      <c r="K134" s="12">
        <v>1</v>
      </c>
      <c r="L134" s="1" t="s">
        <v>187</v>
      </c>
      <c r="M134" s="24" t="s">
        <v>439</v>
      </c>
    </row>
    <row r="135" spans="1:13" ht="409.5" x14ac:dyDescent="0.3">
      <c r="A135" s="12" t="s">
        <v>586</v>
      </c>
      <c r="B135" s="1" t="s">
        <v>587</v>
      </c>
      <c r="C135" s="1" t="s">
        <v>588</v>
      </c>
      <c r="D135" s="1" t="s">
        <v>589</v>
      </c>
      <c r="E135" s="1" t="s">
        <v>590</v>
      </c>
      <c r="F135" s="1" t="s">
        <v>591</v>
      </c>
      <c r="G135" s="12">
        <v>3</v>
      </c>
      <c r="H135" s="13">
        <v>42565</v>
      </c>
      <c r="I135" s="13">
        <v>42612</v>
      </c>
      <c r="J135" s="12">
        <v>7</v>
      </c>
      <c r="K135" s="12">
        <v>1</v>
      </c>
      <c r="L135" s="1" t="s">
        <v>187</v>
      </c>
      <c r="M135" s="24" t="s">
        <v>592</v>
      </c>
    </row>
    <row r="136" spans="1:13" ht="409.5" x14ac:dyDescent="0.3">
      <c r="A136" s="12" t="s">
        <v>586</v>
      </c>
      <c r="B136" s="1" t="s">
        <v>587</v>
      </c>
      <c r="C136" s="1" t="s">
        <v>588</v>
      </c>
      <c r="D136" s="1" t="s">
        <v>593</v>
      </c>
      <c r="E136" s="1" t="s">
        <v>594</v>
      </c>
      <c r="F136" s="1" t="s">
        <v>595</v>
      </c>
      <c r="G136" s="12">
        <v>1</v>
      </c>
      <c r="H136" s="13">
        <v>42565</v>
      </c>
      <c r="I136" s="13">
        <v>42612</v>
      </c>
      <c r="J136" s="12">
        <v>7</v>
      </c>
      <c r="K136" s="12">
        <v>12</v>
      </c>
      <c r="L136" s="1" t="s">
        <v>187</v>
      </c>
      <c r="M136" s="24" t="s">
        <v>592</v>
      </c>
    </row>
    <row r="137" spans="1:13" ht="409.5" x14ac:dyDescent="0.3">
      <c r="A137" s="12" t="s">
        <v>586</v>
      </c>
      <c r="B137" s="1" t="s">
        <v>587</v>
      </c>
      <c r="C137" s="1" t="s">
        <v>588</v>
      </c>
      <c r="D137" s="1" t="s">
        <v>596</v>
      </c>
      <c r="E137" s="1" t="s">
        <v>597</v>
      </c>
      <c r="F137" s="1" t="s">
        <v>598</v>
      </c>
      <c r="G137" s="12">
        <v>1</v>
      </c>
      <c r="H137" s="13">
        <v>42583</v>
      </c>
      <c r="I137" s="13">
        <v>42612</v>
      </c>
      <c r="J137" s="12">
        <v>4</v>
      </c>
      <c r="K137" s="12">
        <v>12</v>
      </c>
      <c r="L137" s="1" t="s">
        <v>187</v>
      </c>
      <c r="M137" s="24" t="s">
        <v>592</v>
      </c>
    </row>
    <row r="138" spans="1:13" ht="409.5" x14ac:dyDescent="0.3">
      <c r="A138" s="12" t="s">
        <v>586</v>
      </c>
      <c r="B138" s="1" t="s">
        <v>587</v>
      </c>
      <c r="C138" s="1" t="s">
        <v>588</v>
      </c>
      <c r="D138" s="1" t="s">
        <v>599</v>
      </c>
      <c r="E138" s="1" t="s">
        <v>600</v>
      </c>
      <c r="F138" s="1" t="s">
        <v>601</v>
      </c>
      <c r="G138" s="12">
        <v>197</v>
      </c>
      <c r="H138" s="13">
        <v>42614</v>
      </c>
      <c r="I138" s="13">
        <v>42734</v>
      </c>
      <c r="J138" s="12">
        <v>17</v>
      </c>
      <c r="K138" s="12">
        <v>12</v>
      </c>
      <c r="L138" s="1" t="s">
        <v>187</v>
      </c>
      <c r="M138" s="24" t="s">
        <v>592</v>
      </c>
    </row>
    <row r="139" spans="1:13" ht="409.5" x14ac:dyDescent="0.3">
      <c r="A139" s="12" t="s">
        <v>586</v>
      </c>
      <c r="B139" s="1" t="s">
        <v>587</v>
      </c>
      <c r="C139" s="1" t="s">
        <v>588</v>
      </c>
      <c r="D139" s="1" t="s">
        <v>602</v>
      </c>
      <c r="E139" s="1" t="s">
        <v>603</v>
      </c>
      <c r="F139" s="1" t="s">
        <v>604</v>
      </c>
      <c r="G139" s="12">
        <v>3</v>
      </c>
      <c r="H139" s="13">
        <v>42552</v>
      </c>
      <c r="I139" s="13">
        <v>42704</v>
      </c>
      <c r="J139" s="12">
        <v>22</v>
      </c>
      <c r="K139" s="12">
        <v>12</v>
      </c>
      <c r="L139" s="1" t="s">
        <v>605</v>
      </c>
      <c r="M139" s="24" t="s">
        <v>606</v>
      </c>
    </row>
    <row r="140" spans="1:13" ht="409.5" x14ac:dyDescent="0.3">
      <c r="A140" s="12" t="s">
        <v>586</v>
      </c>
      <c r="B140" s="1" t="s">
        <v>587</v>
      </c>
      <c r="C140" s="1" t="s">
        <v>588</v>
      </c>
      <c r="D140" s="1" t="s">
        <v>607</v>
      </c>
      <c r="E140" s="1" t="s">
        <v>608</v>
      </c>
      <c r="F140" s="1" t="s">
        <v>609</v>
      </c>
      <c r="G140" s="12">
        <v>1</v>
      </c>
      <c r="H140" s="13">
        <v>42565</v>
      </c>
      <c r="I140" s="13">
        <v>42734</v>
      </c>
      <c r="J140" s="12">
        <v>24</v>
      </c>
      <c r="K140" s="12">
        <v>1</v>
      </c>
      <c r="L140" s="1" t="s">
        <v>187</v>
      </c>
      <c r="M140" s="24" t="s">
        <v>592</v>
      </c>
    </row>
    <row r="141" spans="1:13" ht="409.5" x14ac:dyDescent="0.3">
      <c r="A141" s="12" t="s">
        <v>586</v>
      </c>
      <c r="B141" s="1" t="s">
        <v>587</v>
      </c>
      <c r="C141" s="1" t="s">
        <v>588</v>
      </c>
      <c r="D141" s="1" t="s">
        <v>610</v>
      </c>
      <c r="E141" s="1" t="s">
        <v>611</v>
      </c>
      <c r="F141" s="1" t="s">
        <v>612</v>
      </c>
      <c r="G141" s="12">
        <v>1</v>
      </c>
      <c r="H141" s="13">
        <v>42591</v>
      </c>
      <c r="I141" s="13">
        <v>42613</v>
      </c>
      <c r="J141" s="12">
        <v>3</v>
      </c>
      <c r="K141" s="12">
        <v>1</v>
      </c>
      <c r="L141" s="1" t="s">
        <v>187</v>
      </c>
      <c r="M141" s="24" t="s">
        <v>469</v>
      </c>
    </row>
    <row r="142" spans="1:13" ht="313.5" x14ac:dyDescent="0.3">
      <c r="A142" s="12" t="s">
        <v>613</v>
      </c>
      <c r="B142" s="1" t="s">
        <v>614</v>
      </c>
      <c r="C142" s="1" t="s">
        <v>615</v>
      </c>
      <c r="D142" s="1" t="s">
        <v>616</v>
      </c>
      <c r="E142" s="1" t="s">
        <v>617</v>
      </c>
      <c r="F142" s="1" t="s">
        <v>618</v>
      </c>
      <c r="G142" s="12">
        <v>12</v>
      </c>
      <c r="H142" s="13">
        <v>42614</v>
      </c>
      <c r="I142" s="13">
        <v>42978</v>
      </c>
      <c r="J142" s="12">
        <v>52</v>
      </c>
      <c r="K142" s="12">
        <v>12</v>
      </c>
      <c r="L142" s="1" t="s">
        <v>187</v>
      </c>
      <c r="M142" s="24" t="s">
        <v>439</v>
      </c>
    </row>
    <row r="143" spans="1:13" ht="297" x14ac:dyDescent="0.3">
      <c r="A143" s="12" t="s">
        <v>613</v>
      </c>
      <c r="B143" s="1" t="s">
        <v>614</v>
      </c>
      <c r="C143" s="1" t="s">
        <v>619</v>
      </c>
      <c r="D143" s="1" t="s">
        <v>620</v>
      </c>
      <c r="E143" s="1" t="s">
        <v>621</v>
      </c>
      <c r="F143" s="1" t="s">
        <v>622</v>
      </c>
      <c r="G143" s="12">
        <v>12</v>
      </c>
      <c r="H143" s="13">
        <v>42614</v>
      </c>
      <c r="I143" s="13">
        <v>42978</v>
      </c>
      <c r="J143" s="12">
        <v>52</v>
      </c>
      <c r="K143" s="12">
        <v>12</v>
      </c>
      <c r="L143" s="1" t="s">
        <v>187</v>
      </c>
      <c r="M143" s="24" t="s">
        <v>439</v>
      </c>
    </row>
    <row r="144" spans="1:13" ht="297" x14ac:dyDescent="0.3">
      <c r="A144" s="12" t="s">
        <v>613</v>
      </c>
      <c r="B144" s="1" t="s">
        <v>614</v>
      </c>
      <c r="C144" s="1" t="s">
        <v>619</v>
      </c>
      <c r="D144" s="1" t="s">
        <v>623</v>
      </c>
      <c r="E144" s="1" t="s">
        <v>624</v>
      </c>
      <c r="F144" s="1" t="s">
        <v>625</v>
      </c>
      <c r="G144" s="12">
        <v>4</v>
      </c>
      <c r="H144" s="13">
        <v>42591</v>
      </c>
      <c r="I144" s="13">
        <v>42735</v>
      </c>
      <c r="J144" s="12">
        <v>20</v>
      </c>
      <c r="K144" s="12">
        <v>21</v>
      </c>
      <c r="L144" s="1" t="s">
        <v>187</v>
      </c>
      <c r="M144" s="24" t="s">
        <v>469</v>
      </c>
    </row>
    <row r="145" spans="1:13" ht="346.5" x14ac:dyDescent="0.3">
      <c r="A145" s="12" t="s">
        <v>626</v>
      </c>
      <c r="B145" s="1" t="s">
        <v>627</v>
      </c>
      <c r="C145" s="1" t="s">
        <v>628</v>
      </c>
      <c r="D145" s="1" t="s">
        <v>629</v>
      </c>
      <c r="E145" s="1" t="s">
        <v>630</v>
      </c>
      <c r="F145" s="1" t="s">
        <v>631</v>
      </c>
      <c r="G145" s="12">
        <v>1</v>
      </c>
      <c r="H145" s="13">
        <v>42599</v>
      </c>
      <c r="I145" s="13">
        <v>42735</v>
      </c>
      <c r="J145" s="34">
        <v>19.399999999999999</v>
      </c>
      <c r="K145" s="12">
        <v>1</v>
      </c>
      <c r="L145" s="1" t="s">
        <v>187</v>
      </c>
      <c r="M145" s="24" t="s">
        <v>248</v>
      </c>
    </row>
    <row r="146" spans="1:13" ht="346.5" x14ac:dyDescent="0.3">
      <c r="A146" s="12" t="s">
        <v>626</v>
      </c>
      <c r="B146" s="1" t="s">
        <v>627</v>
      </c>
      <c r="C146" s="1" t="s">
        <v>628</v>
      </c>
      <c r="D146" s="1" t="s">
        <v>632</v>
      </c>
      <c r="E146" s="1" t="s">
        <v>633</v>
      </c>
      <c r="F146" s="1" t="s">
        <v>634</v>
      </c>
      <c r="G146" s="12">
        <v>1</v>
      </c>
      <c r="H146" s="13">
        <v>42599</v>
      </c>
      <c r="I146" s="13">
        <v>42735</v>
      </c>
      <c r="J146" s="34">
        <v>19.399999999999999</v>
      </c>
      <c r="K146" s="12">
        <v>1</v>
      </c>
      <c r="L146" s="1" t="s">
        <v>187</v>
      </c>
      <c r="M146" s="24" t="s">
        <v>248</v>
      </c>
    </row>
    <row r="147" spans="1:13" ht="346.5" x14ac:dyDescent="0.3">
      <c r="A147" s="12" t="s">
        <v>626</v>
      </c>
      <c r="B147" s="1" t="s">
        <v>627</v>
      </c>
      <c r="C147" s="1" t="s">
        <v>628</v>
      </c>
      <c r="D147" s="1" t="s">
        <v>635</v>
      </c>
      <c r="E147" s="1" t="s">
        <v>636</v>
      </c>
      <c r="F147" s="1" t="s">
        <v>637</v>
      </c>
      <c r="G147" s="12">
        <v>1</v>
      </c>
      <c r="H147" s="13">
        <v>42606</v>
      </c>
      <c r="I147" s="13">
        <v>42643</v>
      </c>
      <c r="J147" s="12">
        <v>5.3</v>
      </c>
      <c r="K147" s="12">
        <v>1</v>
      </c>
      <c r="L147" s="1" t="s">
        <v>187</v>
      </c>
      <c r="M147" s="24" t="s">
        <v>248</v>
      </c>
    </row>
    <row r="148" spans="1:13" ht="330" x14ac:dyDescent="0.3">
      <c r="A148" s="12" t="s">
        <v>638</v>
      </c>
      <c r="B148" s="1" t="s">
        <v>639</v>
      </c>
      <c r="C148" s="1" t="s">
        <v>640</v>
      </c>
      <c r="D148" s="1" t="s">
        <v>641</v>
      </c>
      <c r="E148" s="1" t="s">
        <v>642</v>
      </c>
      <c r="F148" s="1" t="s">
        <v>643</v>
      </c>
      <c r="G148" s="12">
        <v>2</v>
      </c>
      <c r="H148" s="13">
        <v>42599</v>
      </c>
      <c r="I148" s="13">
        <v>42643</v>
      </c>
      <c r="J148" s="12">
        <v>6</v>
      </c>
      <c r="K148" s="12">
        <v>1</v>
      </c>
      <c r="L148" s="1" t="s">
        <v>644</v>
      </c>
      <c r="M148" s="24" t="s">
        <v>645</v>
      </c>
    </row>
    <row r="149" spans="1:13" ht="165" x14ac:dyDescent="0.3">
      <c r="A149" s="12" t="s">
        <v>646</v>
      </c>
      <c r="B149" s="1" t="s">
        <v>647</v>
      </c>
      <c r="C149" s="1" t="s">
        <v>648</v>
      </c>
      <c r="D149" s="1" t="s">
        <v>649</v>
      </c>
      <c r="E149" s="1" t="s">
        <v>650</v>
      </c>
      <c r="F149" s="1" t="s">
        <v>651</v>
      </c>
      <c r="G149" s="12">
        <v>6</v>
      </c>
      <c r="H149" s="13">
        <v>42598</v>
      </c>
      <c r="I149" s="13">
        <v>42735</v>
      </c>
      <c r="J149" s="12">
        <v>21</v>
      </c>
      <c r="K149" s="12">
        <v>12</v>
      </c>
      <c r="L149" s="1" t="s">
        <v>187</v>
      </c>
      <c r="M149" s="24" t="s">
        <v>652</v>
      </c>
    </row>
    <row r="150" spans="1:13" ht="297" x14ac:dyDescent="0.3">
      <c r="A150" s="12" t="s">
        <v>653</v>
      </c>
      <c r="B150" s="1" t="s">
        <v>654</v>
      </c>
      <c r="C150" s="1" t="s">
        <v>655</v>
      </c>
      <c r="D150" s="1" t="s">
        <v>656</v>
      </c>
      <c r="E150" s="1" t="s">
        <v>657</v>
      </c>
      <c r="F150" s="1" t="s">
        <v>658</v>
      </c>
      <c r="G150" s="12">
        <v>2</v>
      </c>
      <c r="H150" s="13">
        <v>42614</v>
      </c>
      <c r="I150" s="13">
        <v>42794</v>
      </c>
      <c r="J150" s="12">
        <v>26</v>
      </c>
      <c r="K150" s="12">
        <v>12</v>
      </c>
      <c r="L150" s="1" t="s">
        <v>187</v>
      </c>
      <c r="M150" s="24" t="s">
        <v>659</v>
      </c>
    </row>
    <row r="151" spans="1:13" ht="198" x14ac:dyDescent="0.3">
      <c r="A151" s="12" t="s">
        <v>660</v>
      </c>
      <c r="B151" s="1" t="s">
        <v>661</v>
      </c>
      <c r="C151" s="1" t="s">
        <v>662</v>
      </c>
      <c r="D151" s="1" t="s">
        <v>663</v>
      </c>
      <c r="E151" s="1" t="s">
        <v>664</v>
      </c>
      <c r="F151" s="1" t="s">
        <v>665</v>
      </c>
      <c r="G151" s="12">
        <v>1</v>
      </c>
      <c r="H151" s="13">
        <v>42614</v>
      </c>
      <c r="I151" s="13">
        <v>42704</v>
      </c>
      <c r="J151" s="12">
        <v>13</v>
      </c>
      <c r="K151" s="12">
        <v>1</v>
      </c>
      <c r="L151" s="1" t="s">
        <v>666</v>
      </c>
      <c r="M151" s="24" t="s">
        <v>659</v>
      </c>
    </row>
    <row r="152" spans="1:13" ht="198" x14ac:dyDescent="0.3">
      <c r="A152" s="12" t="s">
        <v>660</v>
      </c>
      <c r="B152" s="1" t="s">
        <v>661</v>
      </c>
      <c r="C152" s="1" t="s">
        <v>662</v>
      </c>
      <c r="D152" s="1" t="s">
        <v>663</v>
      </c>
      <c r="E152" s="1" t="s">
        <v>667</v>
      </c>
      <c r="F152" s="1" t="s">
        <v>668</v>
      </c>
      <c r="G152" s="12">
        <v>1</v>
      </c>
      <c r="H152" s="13">
        <v>42614</v>
      </c>
      <c r="I152" s="13">
        <v>43159</v>
      </c>
      <c r="J152" s="12">
        <v>52</v>
      </c>
      <c r="K152" s="12">
        <v>1</v>
      </c>
      <c r="L152" s="1" t="s">
        <v>187</v>
      </c>
      <c r="M152" s="24" t="s">
        <v>226</v>
      </c>
    </row>
    <row r="153" spans="1:13" ht="198" x14ac:dyDescent="0.3">
      <c r="A153" s="12" t="s">
        <v>660</v>
      </c>
      <c r="B153" s="1" t="s">
        <v>661</v>
      </c>
      <c r="C153" s="1" t="s">
        <v>662</v>
      </c>
      <c r="D153" s="1" t="s">
        <v>663</v>
      </c>
      <c r="E153" s="1" t="s">
        <v>669</v>
      </c>
      <c r="F153" s="1" t="s">
        <v>670</v>
      </c>
      <c r="G153" s="12">
        <v>1</v>
      </c>
      <c r="H153" s="13">
        <v>42614</v>
      </c>
      <c r="I153" s="13">
        <v>42704</v>
      </c>
      <c r="J153" s="12">
        <v>13</v>
      </c>
      <c r="K153" s="12">
        <v>1</v>
      </c>
      <c r="L153" s="1" t="s">
        <v>187</v>
      </c>
      <c r="M153" s="24" t="s">
        <v>659</v>
      </c>
    </row>
    <row r="154" spans="1:13" ht="346.5" x14ac:dyDescent="0.3">
      <c r="A154" s="12" t="s">
        <v>671</v>
      </c>
      <c r="B154" s="1" t="s">
        <v>672</v>
      </c>
      <c r="C154" s="1" t="s">
        <v>673</v>
      </c>
      <c r="D154" s="1" t="s">
        <v>674</v>
      </c>
      <c r="E154" s="1" t="s">
        <v>675</v>
      </c>
      <c r="F154" s="1" t="s">
        <v>676</v>
      </c>
      <c r="G154" s="12">
        <v>1</v>
      </c>
      <c r="H154" s="13">
        <v>42583</v>
      </c>
      <c r="I154" s="13">
        <v>42704</v>
      </c>
      <c r="J154" s="12">
        <v>18</v>
      </c>
      <c r="K154" s="12">
        <v>1</v>
      </c>
      <c r="L154" s="1" t="s">
        <v>187</v>
      </c>
      <c r="M154" s="24" t="s">
        <v>677</v>
      </c>
    </row>
    <row r="155" spans="1:13" ht="396" x14ac:dyDescent="0.3">
      <c r="A155" s="12" t="s">
        <v>678</v>
      </c>
      <c r="B155" s="1" t="s">
        <v>679</v>
      </c>
      <c r="C155" s="1" t="s">
        <v>680</v>
      </c>
      <c r="D155" s="1" t="s">
        <v>681</v>
      </c>
      <c r="E155" s="1" t="s">
        <v>682</v>
      </c>
      <c r="F155" s="1" t="s">
        <v>186</v>
      </c>
      <c r="G155" s="12">
        <v>1</v>
      </c>
      <c r="H155" s="13">
        <v>42597</v>
      </c>
      <c r="I155" s="13">
        <v>42689</v>
      </c>
      <c r="J155" s="12">
        <v>13</v>
      </c>
      <c r="K155" s="12">
        <v>1</v>
      </c>
      <c r="L155" s="1" t="s">
        <v>187</v>
      </c>
      <c r="M155" s="24" t="s">
        <v>188</v>
      </c>
    </row>
    <row r="156" spans="1:13" ht="396" x14ac:dyDescent="0.3">
      <c r="A156" s="12" t="s">
        <v>678</v>
      </c>
      <c r="B156" s="1" t="s">
        <v>679</v>
      </c>
      <c r="C156" s="1" t="s">
        <v>680</v>
      </c>
      <c r="D156" s="1" t="s">
        <v>681</v>
      </c>
      <c r="E156" s="1" t="s">
        <v>683</v>
      </c>
      <c r="F156" s="1" t="s">
        <v>186</v>
      </c>
      <c r="G156" s="12">
        <v>1</v>
      </c>
      <c r="H156" s="13">
        <v>42705</v>
      </c>
      <c r="I156" s="13">
        <v>42853</v>
      </c>
      <c r="J156" s="12">
        <v>21</v>
      </c>
      <c r="K156" s="12">
        <v>2</v>
      </c>
      <c r="L156" s="1" t="s">
        <v>187</v>
      </c>
      <c r="M156" s="24" t="s">
        <v>188</v>
      </c>
    </row>
    <row r="157" spans="1:13" ht="264" x14ac:dyDescent="0.3">
      <c r="A157" s="12" t="s">
        <v>684</v>
      </c>
      <c r="B157" s="1" t="s">
        <v>685</v>
      </c>
      <c r="C157" s="1" t="s">
        <v>686</v>
      </c>
      <c r="D157" s="1" t="s">
        <v>687</v>
      </c>
      <c r="E157" s="1" t="s">
        <v>688</v>
      </c>
      <c r="F157" s="1" t="s">
        <v>689</v>
      </c>
      <c r="G157" s="12">
        <v>1</v>
      </c>
      <c r="H157" s="13">
        <v>42736</v>
      </c>
      <c r="I157" s="13">
        <v>42825</v>
      </c>
      <c r="J157" s="12">
        <v>13</v>
      </c>
      <c r="K157" s="12">
        <v>5</v>
      </c>
      <c r="L157" s="1" t="s">
        <v>502</v>
      </c>
      <c r="M157" s="22" t="s">
        <v>84</v>
      </c>
    </row>
    <row r="158" spans="1:13" ht="198" x14ac:dyDescent="0.3">
      <c r="A158" s="12" t="s">
        <v>690</v>
      </c>
      <c r="B158" s="1" t="s">
        <v>691</v>
      </c>
      <c r="C158" s="1" t="s">
        <v>692</v>
      </c>
      <c r="D158" s="1" t="s">
        <v>693</v>
      </c>
      <c r="E158" s="1" t="s">
        <v>694</v>
      </c>
      <c r="F158" s="1" t="s">
        <v>695</v>
      </c>
      <c r="G158" s="12">
        <v>3</v>
      </c>
      <c r="H158" s="13">
        <v>42614</v>
      </c>
      <c r="I158" s="13">
        <v>42735</v>
      </c>
      <c r="J158" s="12">
        <v>17</v>
      </c>
      <c r="K158" s="12">
        <v>2</v>
      </c>
      <c r="L158" s="1" t="s">
        <v>187</v>
      </c>
      <c r="M158" s="22" t="s">
        <v>84</v>
      </c>
    </row>
    <row r="159" spans="1:13" ht="264" x14ac:dyDescent="0.3">
      <c r="A159" s="12" t="s">
        <v>696</v>
      </c>
      <c r="B159" s="1" t="s">
        <v>697</v>
      </c>
      <c r="C159" s="1" t="s">
        <v>698</v>
      </c>
      <c r="D159" s="1" t="s">
        <v>699</v>
      </c>
      <c r="E159" s="1" t="s">
        <v>700</v>
      </c>
      <c r="F159" s="1" t="s">
        <v>701</v>
      </c>
      <c r="G159" s="12">
        <v>1</v>
      </c>
      <c r="H159" s="13">
        <v>42614</v>
      </c>
      <c r="I159" s="13">
        <v>42794</v>
      </c>
      <c r="J159" s="12">
        <v>17</v>
      </c>
      <c r="K159" s="12">
        <v>1</v>
      </c>
      <c r="L159" s="1" t="s">
        <v>187</v>
      </c>
      <c r="M159" s="22" t="s">
        <v>84</v>
      </c>
    </row>
    <row r="160" spans="1:13" ht="330" x14ac:dyDescent="0.3">
      <c r="A160" s="12" t="s">
        <v>702</v>
      </c>
      <c r="B160" s="1" t="s">
        <v>703</v>
      </c>
      <c r="C160" s="1" t="s">
        <v>704</v>
      </c>
      <c r="D160" s="1" t="s">
        <v>705</v>
      </c>
      <c r="E160" s="1" t="s">
        <v>706</v>
      </c>
      <c r="F160" s="1" t="s">
        <v>707</v>
      </c>
      <c r="G160" s="12">
        <v>12</v>
      </c>
      <c r="H160" s="13">
        <v>42614</v>
      </c>
      <c r="I160" s="13">
        <v>42978</v>
      </c>
      <c r="J160" s="12">
        <v>52</v>
      </c>
      <c r="K160" s="12">
        <v>12</v>
      </c>
      <c r="L160" s="1" t="s">
        <v>187</v>
      </c>
      <c r="M160" s="23" t="s">
        <v>439</v>
      </c>
    </row>
    <row r="161" spans="1:13" ht="330" x14ac:dyDescent="0.3">
      <c r="A161" s="12" t="s">
        <v>702</v>
      </c>
      <c r="B161" s="1" t="s">
        <v>703</v>
      </c>
      <c r="C161" s="1" t="s">
        <v>704</v>
      </c>
      <c r="D161" s="1" t="s">
        <v>705</v>
      </c>
      <c r="E161" s="1" t="s">
        <v>708</v>
      </c>
      <c r="F161" s="1" t="s">
        <v>709</v>
      </c>
      <c r="G161" s="12">
        <v>12</v>
      </c>
      <c r="H161" s="13">
        <v>42614</v>
      </c>
      <c r="I161" s="13">
        <v>42978</v>
      </c>
      <c r="J161" s="12">
        <v>52</v>
      </c>
      <c r="K161" s="12">
        <v>12</v>
      </c>
      <c r="L161" s="1" t="s">
        <v>187</v>
      </c>
      <c r="M161" s="23" t="s">
        <v>439</v>
      </c>
    </row>
    <row r="162" spans="1:13" ht="330" x14ac:dyDescent="0.3">
      <c r="A162" s="12" t="s">
        <v>702</v>
      </c>
      <c r="B162" s="1" t="s">
        <v>703</v>
      </c>
      <c r="C162" s="1" t="s">
        <v>704</v>
      </c>
      <c r="D162" s="1" t="s">
        <v>710</v>
      </c>
      <c r="E162" s="1" t="s">
        <v>711</v>
      </c>
      <c r="F162" s="1" t="s">
        <v>709</v>
      </c>
      <c r="G162" s="12">
        <v>12</v>
      </c>
      <c r="H162" s="13">
        <v>42614</v>
      </c>
      <c r="I162" s="13">
        <v>42978</v>
      </c>
      <c r="J162" s="12">
        <v>52</v>
      </c>
      <c r="K162" s="12">
        <v>12</v>
      </c>
      <c r="L162" s="1" t="s">
        <v>712</v>
      </c>
      <c r="M162" s="23" t="s">
        <v>439</v>
      </c>
    </row>
    <row r="163" spans="1:13" ht="264" x14ac:dyDescent="0.3">
      <c r="A163" s="12" t="s">
        <v>713</v>
      </c>
      <c r="B163" s="1" t="s">
        <v>714</v>
      </c>
      <c r="C163" s="1" t="s">
        <v>715</v>
      </c>
      <c r="D163" s="1" t="s">
        <v>716</v>
      </c>
      <c r="E163" s="1" t="s">
        <v>717</v>
      </c>
      <c r="F163" s="1" t="s">
        <v>186</v>
      </c>
      <c r="G163" s="12">
        <v>1</v>
      </c>
      <c r="H163" s="13">
        <v>42614</v>
      </c>
      <c r="I163" s="13">
        <v>42977</v>
      </c>
      <c r="J163" s="12">
        <v>52</v>
      </c>
      <c r="K163" s="12">
        <v>1</v>
      </c>
      <c r="L163" s="1" t="s">
        <v>570</v>
      </c>
      <c r="M163" s="23" t="s">
        <v>439</v>
      </c>
    </row>
    <row r="164" spans="1:13" ht="165" x14ac:dyDescent="0.3">
      <c r="A164" s="12" t="s">
        <v>718</v>
      </c>
      <c r="B164" s="1" t="s">
        <v>719</v>
      </c>
      <c r="C164" s="1" t="s">
        <v>720</v>
      </c>
      <c r="D164" s="1" t="s">
        <v>721</v>
      </c>
      <c r="E164" s="1" t="s">
        <v>722</v>
      </c>
      <c r="F164" s="1" t="s">
        <v>186</v>
      </c>
      <c r="G164" s="12">
        <v>1</v>
      </c>
      <c r="H164" s="13">
        <v>42614</v>
      </c>
      <c r="I164" s="13">
        <v>42977</v>
      </c>
      <c r="J164" s="12">
        <v>52</v>
      </c>
      <c r="K164" s="12">
        <v>1</v>
      </c>
      <c r="L164" s="1" t="s">
        <v>723</v>
      </c>
      <c r="M164" s="23" t="s">
        <v>439</v>
      </c>
    </row>
    <row r="165" spans="1:13" ht="247.5" x14ac:dyDescent="0.3">
      <c r="A165" s="12" t="s">
        <v>724</v>
      </c>
      <c r="B165" s="1" t="s">
        <v>725</v>
      </c>
      <c r="C165" s="1" t="s">
        <v>726</v>
      </c>
      <c r="D165" s="1" t="s">
        <v>727</v>
      </c>
      <c r="E165" s="1" t="s">
        <v>728</v>
      </c>
      <c r="F165" s="1" t="s">
        <v>729</v>
      </c>
      <c r="G165" s="12">
        <v>1</v>
      </c>
      <c r="H165" s="13">
        <v>42593</v>
      </c>
      <c r="I165" s="13">
        <v>42704</v>
      </c>
      <c r="J165" s="12">
        <v>15</v>
      </c>
      <c r="K165" s="12">
        <v>1</v>
      </c>
      <c r="L165" s="1" t="s">
        <v>730</v>
      </c>
      <c r="M165" s="23" t="s">
        <v>469</v>
      </c>
    </row>
    <row r="166" spans="1:13" ht="264" x14ac:dyDescent="0.3">
      <c r="A166" s="12" t="s">
        <v>731</v>
      </c>
      <c r="B166" s="1" t="s">
        <v>732</v>
      </c>
      <c r="C166" s="1" t="s">
        <v>733</v>
      </c>
      <c r="D166" s="1" t="s">
        <v>734</v>
      </c>
      <c r="E166" s="1" t="s">
        <v>735</v>
      </c>
      <c r="F166" s="1" t="s">
        <v>736</v>
      </c>
      <c r="G166" s="12">
        <v>3</v>
      </c>
      <c r="H166" s="13">
        <v>42580</v>
      </c>
      <c r="I166" s="13">
        <v>42978</v>
      </c>
      <c r="J166" s="12">
        <v>60</v>
      </c>
      <c r="K166" s="12">
        <v>3</v>
      </c>
      <c r="L166" s="1" t="s">
        <v>187</v>
      </c>
      <c r="M166" s="23" t="s">
        <v>469</v>
      </c>
    </row>
    <row r="167" spans="1:13" ht="231" x14ac:dyDescent="0.3">
      <c r="A167" s="12" t="s">
        <v>737</v>
      </c>
      <c r="B167" s="1" t="s">
        <v>738</v>
      </c>
      <c r="C167" s="1" t="s">
        <v>739</v>
      </c>
      <c r="D167" s="1" t="s">
        <v>740</v>
      </c>
      <c r="E167" s="1" t="s">
        <v>741</v>
      </c>
      <c r="F167" s="1" t="s">
        <v>742</v>
      </c>
      <c r="G167" s="12">
        <v>21</v>
      </c>
      <c r="H167" s="13">
        <v>42580</v>
      </c>
      <c r="I167" s="13">
        <v>42978</v>
      </c>
      <c r="J167" s="12">
        <v>60</v>
      </c>
      <c r="K167" s="12">
        <v>21</v>
      </c>
      <c r="L167" s="1" t="s">
        <v>187</v>
      </c>
      <c r="M167" s="23" t="s">
        <v>469</v>
      </c>
    </row>
    <row r="168" spans="1:13" ht="264" x14ac:dyDescent="0.3">
      <c r="A168" s="12" t="s">
        <v>743</v>
      </c>
      <c r="B168" s="1" t="s">
        <v>744</v>
      </c>
      <c r="C168" s="1" t="s">
        <v>745</v>
      </c>
      <c r="D168" s="1" t="s">
        <v>716</v>
      </c>
      <c r="E168" s="1" t="s">
        <v>746</v>
      </c>
      <c r="F168" s="1" t="s">
        <v>186</v>
      </c>
      <c r="G168" s="12">
        <v>1</v>
      </c>
      <c r="H168" s="13">
        <v>42614</v>
      </c>
      <c r="I168" s="13">
        <v>42977</v>
      </c>
      <c r="J168" s="12">
        <v>52</v>
      </c>
      <c r="K168" s="12">
        <v>1</v>
      </c>
      <c r="L168" s="1" t="s">
        <v>570</v>
      </c>
      <c r="M168" s="23" t="s">
        <v>439</v>
      </c>
    </row>
    <row r="169" spans="1:13" ht="198" x14ac:dyDescent="0.3">
      <c r="A169" s="12" t="s">
        <v>747</v>
      </c>
      <c r="B169" s="1" t="s">
        <v>748</v>
      </c>
      <c r="C169" s="1" t="s">
        <v>749</v>
      </c>
      <c r="D169" s="1" t="s">
        <v>716</v>
      </c>
      <c r="E169" s="1" t="s">
        <v>750</v>
      </c>
      <c r="F169" s="1" t="s">
        <v>186</v>
      </c>
      <c r="G169" s="12">
        <v>1</v>
      </c>
      <c r="H169" s="13">
        <v>42614</v>
      </c>
      <c r="I169" s="13">
        <v>42977</v>
      </c>
      <c r="J169" s="12">
        <v>52</v>
      </c>
      <c r="K169" s="12">
        <v>1</v>
      </c>
      <c r="L169" s="1" t="s">
        <v>187</v>
      </c>
      <c r="M169" s="23" t="s">
        <v>439</v>
      </c>
    </row>
    <row r="170" spans="1:13" ht="409.5" x14ac:dyDescent="0.3">
      <c r="A170" s="12" t="s">
        <v>751</v>
      </c>
      <c r="B170" s="1" t="s">
        <v>752</v>
      </c>
      <c r="C170" s="1" t="s">
        <v>753</v>
      </c>
      <c r="D170" s="1" t="s">
        <v>512</v>
      </c>
      <c r="E170" s="1" t="s">
        <v>754</v>
      </c>
      <c r="F170" s="1" t="s">
        <v>755</v>
      </c>
      <c r="G170" s="12">
        <v>3</v>
      </c>
      <c r="H170" s="13">
        <v>42614</v>
      </c>
      <c r="I170" s="13">
        <v>43159</v>
      </c>
      <c r="J170" s="12">
        <v>47</v>
      </c>
      <c r="K170" s="12">
        <v>3</v>
      </c>
      <c r="L170" s="1" t="s">
        <v>187</v>
      </c>
      <c r="M170" s="22" t="s">
        <v>84</v>
      </c>
    </row>
    <row r="171" spans="1:13" ht="379.5" x14ac:dyDescent="0.3">
      <c r="A171" s="12" t="s">
        <v>756</v>
      </c>
      <c r="B171" s="1" t="s">
        <v>757</v>
      </c>
      <c r="C171" s="1" t="s">
        <v>758</v>
      </c>
      <c r="D171" s="1" t="s">
        <v>759</v>
      </c>
      <c r="E171" s="1" t="s">
        <v>760</v>
      </c>
      <c r="F171" s="1" t="s">
        <v>761</v>
      </c>
      <c r="G171" s="12">
        <v>1</v>
      </c>
      <c r="H171" s="13">
        <v>42599</v>
      </c>
      <c r="I171" s="13">
        <v>42735</v>
      </c>
      <c r="J171" s="34">
        <v>19.399999999999999</v>
      </c>
      <c r="K171" s="12">
        <v>1</v>
      </c>
      <c r="L171" s="1" t="s">
        <v>187</v>
      </c>
      <c r="M171" s="23" t="s">
        <v>248</v>
      </c>
    </row>
    <row r="172" spans="1:13" ht="214.5" x14ac:dyDescent="0.3">
      <c r="A172" s="12" t="s">
        <v>756</v>
      </c>
      <c r="B172" s="1" t="s">
        <v>762</v>
      </c>
      <c r="C172" s="1" t="s">
        <v>763</v>
      </c>
      <c r="D172" s="1" t="s">
        <v>764</v>
      </c>
      <c r="E172" s="1" t="s">
        <v>765</v>
      </c>
      <c r="F172" s="1" t="s">
        <v>766</v>
      </c>
      <c r="G172" s="12">
        <v>1</v>
      </c>
      <c r="H172" s="13">
        <v>42614</v>
      </c>
      <c r="I172" s="13">
        <v>42735</v>
      </c>
      <c r="J172" s="12">
        <v>17</v>
      </c>
      <c r="K172" s="12">
        <v>1</v>
      </c>
      <c r="L172" s="1" t="s">
        <v>187</v>
      </c>
      <c r="M172" s="22" t="s">
        <v>84</v>
      </c>
    </row>
    <row r="173" spans="1:13" ht="181.5" x14ac:dyDescent="0.3">
      <c r="A173" s="12" t="s">
        <v>756</v>
      </c>
      <c r="B173" s="1" t="s">
        <v>762</v>
      </c>
      <c r="C173" s="1" t="s">
        <v>767</v>
      </c>
      <c r="D173" s="1" t="s">
        <v>768</v>
      </c>
      <c r="E173" s="1" t="s">
        <v>769</v>
      </c>
      <c r="F173" s="1" t="s">
        <v>770</v>
      </c>
      <c r="G173" s="12">
        <v>1</v>
      </c>
      <c r="H173" s="13">
        <v>42614</v>
      </c>
      <c r="I173" s="13">
        <v>42735</v>
      </c>
      <c r="J173" s="12">
        <v>17</v>
      </c>
      <c r="K173" s="12">
        <v>1</v>
      </c>
      <c r="L173" s="1" t="s">
        <v>187</v>
      </c>
      <c r="M173" s="22" t="s">
        <v>84</v>
      </c>
    </row>
    <row r="174" spans="1:13" ht="165" x14ac:dyDescent="0.3">
      <c r="A174" s="12" t="s">
        <v>756</v>
      </c>
      <c r="B174" s="1" t="s">
        <v>762</v>
      </c>
      <c r="C174" s="1" t="s">
        <v>771</v>
      </c>
      <c r="D174" s="1" t="s">
        <v>772</v>
      </c>
      <c r="E174" s="1" t="s">
        <v>773</v>
      </c>
      <c r="F174" s="1" t="s">
        <v>774</v>
      </c>
      <c r="G174" s="12">
        <v>1</v>
      </c>
      <c r="H174" s="13">
        <v>42614</v>
      </c>
      <c r="I174" s="13">
        <v>42735</v>
      </c>
      <c r="J174" s="12">
        <v>17</v>
      </c>
      <c r="K174" s="12">
        <v>1</v>
      </c>
      <c r="L174" s="1" t="s">
        <v>187</v>
      </c>
      <c r="M174" s="22" t="s">
        <v>84</v>
      </c>
    </row>
    <row r="175" spans="1:13" ht="409.5" x14ac:dyDescent="0.3">
      <c r="A175" s="12" t="s">
        <v>775</v>
      </c>
      <c r="B175" s="1" t="s">
        <v>776</v>
      </c>
      <c r="C175" s="1" t="s">
        <v>777</v>
      </c>
      <c r="D175" s="1" t="s">
        <v>778</v>
      </c>
      <c r="E175" s="1" t="s">
        <v>779</v>
      </c>
      <c r="F175" s="1" t="s">
        <v>780</v>
      </c>
      <c r="G175" s="12">
        <v>1</v>
      </c>
      <c r="H175" s="13">
        <v>42736</v>
      </c>
      <c r="I175" s="13">
        <v>42825</v>
      </c>
      <c r="J175" s="12">
        <v>13</v>
      </c>
      <c r="K175" s="12">
        <v>1</v>
      </c>
      <c r="L175" s="1" t="s">
        <v>502</v>
      </c>
      <c r="M175" s="22" t="s">
        <v>84</v>
      </c>
    </row>
    <row r="176" spans="1:13" ht="409.5" x14ac:dyDescent="0.3">
      <c r="A176" s="12" t="s">
        <v>775</v>
      </c>
      <c r="B176" s="1" t="s">
        <v>776</v>
      </c>
      <c r="C176" s="1" t="s">
        <v>781</v>
      </c>
      <c r="D176" s="1" t="s">
        <v>782</v>
      </c>
      <c r="E176" s="1" t="s">
        <v>783</v>
      </c>
      <c r="F176" s="1" t="s">
        <v>784</v>
      </c>
      <c r="G176" s="12">
        <v>1</v>
      </c>
      <c r="H176" s="13">
        <v>42736</v>
      </c>
      <c r="I176" s="13">
        <v>42947</v>
      </c>
      <c r="J176" s="12">
        <v>30</v>
      </c>
      <c r="K176" s="12">
        <v>1</v>
      </c>
      <c r="L176" s="1" t="s">
        <v>187</v>
      </c>
      <c r="M176" s="22" t="s">
        <v>84</v>
      </c>
    </row>
    <row r="177" spans="1:13" ht="297" x14ac:dyDescent="0.3">
      <c r="A177" s="12" t="s">
        <v>785</v>
      </c>
      <c r="B177" s="1" t="s">
        <v>786</v>
      </c>
      <c r="C177" s="1" t="s">
        <v>787</v>
      </c>
      <c r="D177" s="1" t="s">
        <v>788</v>
      </c>
      <c r="E177" s="1" t="s">
        <v>789</v>
      </c>
      <c r="F177" s="1" t="s">
        <v>790</v>
      </c>
      <c r="G177" s="12">
        <v>1</v>
      </c>
      <c r="H177" s="13">
        <v>42614</v>
      </c>
      <c r="I177" s="13">
        <v>42625</v>
      </c>
      <c r="J177" s="12">
        <v>17</v>
      </c>
      <c r="K177" s="12">
        <v>1</v>
      </c>
      <c r="L177" s="1" t="s">
        <v>791</v>
      </c>
      <c r="M177" s="23" t="s">
        <v>439</v>
      </c>
    </row>
    <row r="178" spans="1:13" ht="297" x14ac:dyDescent="0.3">
      <c r="A178" s="12" t="s">
        <v>785</v>
      </c>
      <c r="B178" s="1" t="s">
        <v>792</v>
      </c>
      <c r="C178" s="1" t="s">
        <v>787</v>
      </c>
      <c r="D178" s="1" t="s">
        <v>788</v>
      </c>
      <c r="E178" s="1" t="s">
        <v>793</v>
      </c>
      <c r="F178" s="1" t="s">
        <v>794</v>
      </c>
      <c r="G178" s="12">
        <v>1</v>
      </c>
      <c r="H178" s="13">
        <v>42614</v>
      </c>
      <c r="I178" s="13">
        <v>42625</v>
      </c>
      <c r="J178" s="12">
        <v>17</v>
      </c>
      <c r="K178" s="12">
        <v>1</v>
      </c>
      <c r="L178" s="1" t="s">
        <v>187</v>
      </c>
      <c r="M178" s="23" t="s">
        <v>439</v>
      </c>
    </row>
    <row r="179" spans="1:13" ht="297" x14ac:dyDescent="0.3">
      <c r="A179" s="12" t="s">
        <v>785</v>
      </c>
      <c r="B179" s="1" t="s">
        <v>792</v>
      </c>
      <c r="C179" s="1" t="s">
        <v>787</v>
      </c>
      <c r="D179" s="1" t="s">
        <v>788</v>
      </c>
      <c r="E179" s="1" t="s">
        <v>795</v>
      </c>
      <c r="F179" s="1" t="s">
        <v>796</v>
      </c>
      <c r="G179" s="12">
        <v>1</v>
      </c>
      <c r="H179" s="13">
        <v>42614</v>
      </c>
      <c r="I179" s="13">
        <v>42978</v>
      </c>
      <c r="J179" s="12">
        <v>52</v>
      </c>
      <c r="K179" s="12">
        <v>1</v>
      </c>
      <c r="L179" s="1" t="s">
        <v>187</v>
      </c>
      <c r="M179" s="23" t="s">
        <v>439</v>
      </c>
    </row>
    <row r="180" spans="1:13" ht="297" x14ac:dyDescent="0.3">
      <c r="A180" s="12" t="s">
        <v>785</v>
      </c>
      <c r="B180" s="1" t="s">
        <v>792</v>
      </c>
      <c r="C180" s="1" t="s">
        <v>787</v>
      </c>
      <c r="D180" s="1" t="s">
        <v>788</v>
      </c>
      <c r="E180" s="1" t="s">
        <v>797</v>
      </c>
      <c r="F180" s="1" t="s">
        <v>798</v>
      </c>
      <c r="G180" s="12">
        <v>12</v>
      </c>
      <c r="H180" s="13">
        <v>42614</v>
      </c>
      <c r="I180" s="13">
        <v>42978</v>
      </c>
      <c r="J180" s="12">
        <v>52</v>
      </c>
      <c r="K180" s="12">
        <v>12</v>
      </c>
      <c r="L180" s="1" t="s">
        <v>187</v>
      </c>
      <c r="M180" s="23" t="s">
        <v>439</v>
      </c>
    </row>
    <row r="181" spans="1:13" ht="297" x14ac:dyDescent="0.3">
      <c r="A181" s="12" t="s">
        <v>785</v>
      </c>
      <c r="B181" s="1" t="s">
        <v>786</v>
      </c>
      <c r="C181" s="1" t="s">
        <v>787</v>
      </c>
      <c r="D181" s="1" t="s">
        <v>799</v>
      </c>
      <c r="E181" s="1" t="s">
        <v>800</v>
      </c>
      <c r="F181" s="1" t="s">
        <v>801</v>
      </c>
      <c r="G181" s="12">
        <v>4</v>
      </c>
      <c r="H181" s="13">
        <v>42614</v>
      </c>
      <c r="I181" s="13">
        <v>42735</v>
      </c>
      <c r="J181" s="12">
        <v>17</v>
      </c>
      <c r="K181" s="12">
        <v>4</v>
      </c>
      <c r="L181" s="1" t="s">
        <v>187</v>
      </c>
      <c r="M181" s="22" t="s">
        <v>84</v>
      </c>
    </row>
    <row r="182" spans="1:13" ht="409.5" x14ac:dyDescent="0.3">
      <c r="A182" s="8" t="s">
        <v>802</v>
      </c>
      <c r="B182" s="3" t="s">
        <v>803</v>
      </c>
      <c r="C182" s="3" t="s">
        <v>804</v>
      </c>
      <c r="D182" s="3" t="s">
        <v>805</v>
      </c>
      <c r="E182" s="3" t="s">
        <v>806</v>
      </c>
      <c r="F182" s="3" t="s">
        <v>807</v>
      </c>
      <c r="G182" s="8">
        <v>1</v>
      </c>
      <c r="H182" s="9">
        <v>43299</v>
      </c>
      <c r="I182" s="9">
        <v>43465</v>
      </c>
      <c r="J182" s="8">
        <v>24</v>
      </c>
      <c r="K182" s="8">
        <v>1</v>
      </c>
      <c r="L182" s="3" t="s">
        <v>1415</v>
      </c>
      <c r="M182" s="22" t="s">
        <v>49</v>
      </c>
    </row>
    <row r="183" spans="1:13" ht="346.5" x14ac:dyDescent="0.3">
      <c r="A183" s="12" t="s">
        <v>808</v>
      </c>
      <c r="B183" s="1" t="s">
        <v>809</v>
      </c>
      <c r="C183" s="1" t="s">
        <v>810</v>
      </c>
      <c r="D183" s="1" t="s">
        <v>811</v>
      </c>
      <c r="E183" s="1" t="s">
        <v>812</v>
      </c>
      <c r="F183" s="1" t="s">
        <v>813</v>
      </c>
      <c r="G183" s="12">
        <v>1</v>
      </c>
      <c r="H183" s="13">
        <v>42766</v>
      </c>
      <c r="I183" s="13">
        <v>42947</v>
      </c>
      <c r="J183" s="12">
        <v>30</v>
      </c>
      <c r="K183" s="12">
        <v>1</v>
      </c>
      <c r="L183" s="1" t="s">
        <v>187</v>
      </c>
      <c r="M183" s="22" t="s">
        <v>84</v>
      </c>
    </row>
    <row r="184" spans="1:13" ht="346.5" x14ac:dyDescent="0.3">
      <c r="A184" s="12" t="s">
        <v>808</v>
      </c>
      <c r="B184" s="1" t="s">
        <v>809</v>
      </c>
      <c r="C184" s="1" t="s">
        <v>810</v>
      </c>
      <c r="D184" s="1" t="s">
        <v>814</v>
      </c>
      <c r="E184" s="1" t="s">
        <v>815</v>
      </c>
      <c r="F184" s="1" t="s">
        <v>816</v>
      </c>
      <c r="G184" s="12">
        <v>1</v>
      </c>
      <c r="H184" s="13" t="s">
        <v>817</v>
      </c>
      <c r="I184" s="13">
        <v>43159</v>
      </c>
      <c r="J184" s="12">
        <v>9</v>
      </c>
      <c r="K184" s="12">
        <v>1</v>
      </c>
      <c r="L184" s="1" t="s">
        <v>187</v>
      </c>
      <c r="M184" s="22" t="s">
        <v>84</v>
      </c>
    </row>
    <row r="185" spans="1:13" ht="313.5" x14ac:dyDescent="0.3">
      <c r="A185" s="8" t="s">
        <v>818</v>
      </c>
      <c r="B185" s="3" t="s">
        <v>819</v>
      </c>
      <c r="C185" s="3" t="s">
        <v>820</v>
      </c>
      <c r="D185" s="3" t="s">
        <v>821</v>
      </c>
      <c r="E185" s="3" t="s">
        <v>822</v>
      </c>
      <c r="F185" s="3" t="s">
        <v>823</v>
      </c>
      <c r="G185" s="8">
        <v>1</v>
      </c>
      <c r="H185" s="9">
        <v>43297</v>
      </c>
      <c r="I185" s="9">
        <v>43465</v>
      </c>
      <c r="J185" s="8">
        <v>24</v>
      </c>
      <c r="K185" s="8">
        <v>1</v>
      </c>
      <c r="L185" s="3" t="s">
        <v>1407</v>
      </c>
      <c r="M185" s="23" t="s">
        <v>824</v>
      </c>
    </row>
    <row r="186" spans="1:13" ht="280.5" x14ac:dyDescent="0.3">
      <c r="A186" s="8" t="s">
        <v>825</v>
      </c>
      <c r="B186" s="3" t="s">
        <v>826</v>
      </c>
      <c r="C186" s="3" t="s">
        <v>827</v>
      </c>
      <c r="D186" s="3" t="s">
        <v>828</v>
      </c>
      <c r="E186" s="3" t="s">
        <v>829</v>
      </c>
      <c r="F186" s="3" t="s">
        <v>830</v>
      </c>
      <c r="G186" s="8">
        <v>1</v>
      </c>
      <c r="H186" s="9">
        <v>42231</v>
      </c>
      <c r="I186" s="9">
        <v>43465</v>
      </c>
      <c r="J186" s="8">
        <v>20</v>
      </c>
      <c r="K186" s="8">
        <v>1</v>
      </c>
      <c r="L186" s="3" t="s">
        <v>1408</v>
      </c>
      <c r="M186" s="23" t="s">
        <v>824</v>
      </c>
    </row>
    <row r="187" spans="1:13" ht="280.5" x14ac:dyDescent="0.3">
      <c r="A187" s="8" t="s">
        <v>825</v>
      </c>
      <c r="B187" s="3" t="s">
        <v>826</v>
      </c>
      <c r="C187" s="3" t="s">
        <v>827</v>
      </c>
      <c r="D187" s="3" t="s">
        <v>831</v>
      </c>
      <c r="E187" s="3" t="s">
        <v>832</v>
      </c>
      <c r="F187" s="3" t="s">
        <v>833</v>
      </c>
      <c r="G187" s="8">
        <v>36</v>
      </c>
      <c r="H187" s="9">
        <v>43296</v>
      </c>
      <c r="I187" s="9">
        <v>43465</v>
      </c>
      <c r="J187" s="8">
        <v>24</v>
      </c>
      <c r="K187" s="8">
        <v>36</v>
      </c>
      <c r="L187" s="3" t="s">
        <v>26</v>
      </c>
      <c r="M187" s="23" t="s">
        <v>824</v>
      </c>
    </row>
    <row r="188" spans="1:13" ht="409.5" x14ac:dyDescent="0.3">
      <c r="A188" s="12" t="s">
        <v>825</v>
      </c>
      <c r="B188" s="1" t="s">
        <v>826</v>
      </c>
      <c r="C188" s="1" t="s">
        <v>827</v>
      </c>
      <c r="D188" s="1" t="s">
        <v>834</v>
      </c>
      <c r="E188" s="1" t="s">
        <v>835</v>
      </c>
      <c r="F188" s="1" t="s">
        <v>836</v>
      </c>
      <c r="G188" s="12">
        <v>1</v>
      </c>
      <c r="H188" s="13">
        <v>42430</v>
      </c>
      <c r="I188" s="13">
        <v>42460</v>
      </c>
      <c r="J188" s="12">
        <v>4</v>
      </c>
      <c r="K188" s="12">
        <v>1</v>
      </c>
      <c r="L188" s="1" t="s">
        <v>187</v>
      </c>
      <c r="M188" s="23" t="s">
        <v>169</v>
      </c>
    </row>
    <row r="189" spans="1:13" ht="198" x14ac:dyDescent="0.3">
      <c r="A189" s="12" t="s">
        <v>837</v>
      </c>
      <c r="B189" s="1" t="s">
        <v>838</v>
      </c>
      <c r="C189" s="1" t="s">
        <v>839</v>
      </c>
      <c r="D189" s="1" t="s">
        <v>840</v>
      </c>
      <c r="E189" s="1" t="s">
        <v>841</v>
      </c>
      <c r="F189" s="1" t="s">
        <v>830</v>
      </c>
      <c r="G189" s="12">
        <v>1</v>
      </c>
      <c r="H189" s="13">
        <v>42220</v>
      </c>
      <c r="I189" s="13">
        <v>42277</v>
      </c>
      <c r="J189" s="12">
        <v>4</v>
      </c>
      <c r="K189" s="12">
        <v>1</v>
      </c>
      <c r="L189" s="1" t="s">
        <v>187</v>
      </c>
      <c r="M189" s="22" t="s">
        <v>84</v>
      </c>
    </row>
    <row r="190" spans="1:13" ht="346.5" x14ac:dyDescent="0.3">
      <c r="A190" s="12" t="s">
        <v>842</v>
      </c>
      <c r="B190" s="1" t="s">
        <v>843</v>
      </c>
      <c r="C190" s="1" t="s">
        <v>844</v>
      </c>
      <c r="D190" s="1" t="s">
        <v>845</v>
      </c>
      <c r="E190" s="1" t="s">
        <v>846</v>
      </c>
      <c r="F190" s="1" t="s">
        <v>830</v>
      </c>
      <c r="G190" s="12">
        <v>3</v>
      </c>
      <c r="H190" s="13">
        <v>42220</v>
      </c>
      <c r="I190" s="13">
        <v>42277</v>
      </c>
      <c r="J190" s="12">
        <v>13</v>
      </c>
      <c r="K190" s="12">
        <v>3</v>
      </c>
      <c r="L190" s="1" t="s">
        <v>187</v>
      </c>
      <c r="M190" s="22" t="s">
        <v>84</v>
      </c>
    </row>
    <row r="191" spans="1:13" ht="214.5" x14ac:dyDescent="0.3">
      <c r="A191" s="12" t="s">
        <v>847</v>
      </c>
      <c r="B191" s="1" t="s">
        <v>848</v>
      </c>
      <c r="C191" s="1" t="s">
        <v>849</v>
      </c>
      <c r="D191" s="1" t="s">
        <v>850</v>
      </c>
      <c r="E191" s="1" t="s">
        <v>851</v>
      </c>
      <c r="F191" s="1" t="s">
        <v>852</v>
      </c>
      <c r="G191" s="12">
        <v>1</v>
      </c>
      <c r="H191" s="13">
        <v>42248</v>
      </c>
      <c r="I191" s="13">
        <v>42308</v>
      </c>
      <c r="J191" s="12">
        <v>8</v>
      </c>
      <c r="K191" s="12">
        <v>1</v>
      </c>
      <c r="L191" s="1" t="s">
        <v>187</v>
      </c>
      <c r="M191" s="23" t="s">
        <v>439</v>
      </c>
    </row>
    <row r="192" spans="1:13" ht="214.5" x14ac:dyDescent="0.3">
      <c r="A192" s="12" t="s">
        <v>847</v>
      </c>
      <c r="B192" s="1" t="s">
        <v>853</v>
      </c>
      <c r="C192" s="1" t="s">
        <v>849</v>
      </c>
      <c r="D192" s="1" t="s">
        <v>850</v>
      </c>
      <c r="E192" s="1" t="s">
        <v>854</v>
      </c>
      <c r="F192" s="1" t="s">
        <v>855</v>
      </c>
      <c r="G192" s="12">
        <v>1</v>
      </c>
      <c r="H192" s="13">
        <v>42248</v>
      </c>
      <c r="I192" s="13">
        <v>42734</v>
      </c>
      <c r="J192" s="12">
        <v>17</v>
      </c>
      <c r="K192" s="12">
        <v>1</v>
      </c>
      <c r="L192" s="1" t="s">
        <v>187</v>
      </c>
      <c r="M192" s="23" t="s">
        <v>439</v>
      </c>
    </row>
    <row r="193" spans="1:13" ht="214.5" x14ac:dyDescent="0.3">
      <c r="A193" s="12" t="s">
        <v>847</v>
      </c>
      <c r="B193" s="1" t="s">
        <v>856</v>
      </c>
      <c r="C193" s="1" t="s">
        <v>849</v>
      </c>
      <c r="D193" s="1" t="s">
        <v>850</v>
      </c>
      <c r="E193" s="1" t="s">
        <v>857</v>
      </c>
      <c r="F193" s="1" t="s">
        <v>858</v>
      </c>
      <c r="G193" s="12">
        <v>1</v>
      </c>
      <c r="H193" s="13">
        <v>42248</v>
      </c>
      <c r="I193" s="13">
        <v>42460</v>
      </c>
      <c r="J193" s="12">
        <v>30</v>
      </c>
      <c r="K193" s="12">
        <v>1</v>
      </c>
      <c r="L193" s="1" t="s">
        <v>187</v>
      </c>
      <c r="M193" s="23" t="s">
        <v>439</v>
      </c>
    </row>
    <row r="194" spans="1:13" ht="214.5" x14ac:dyDescent="0.3">
      <c r="A194" s="12" t="s">
        <v>847</v>
      </c>
      <c r="B194" s="1" t="s">
        <v>859</v>
      </c>
      <c r="C194" s="1" t="s">
        <v>849</v>
      </c>
      <c r="D194" s="1" t="s">
        <v>850</v>
      </c>
      <c r="E194" s="1" t="s">
        <v>860</v>
      </c>
      <c r="F194" s="1" t="s">
        <v>855</v>
      </c>
      <c r="G194" s="12">
        <v>4</v>
      </c>
      <c r="H194" s="13">
        <v>42248</v>
      </c>
      <c r="I194" s="13">
        <v>42735</v>
      </c>
      <c r="J194" s="12">
        <v>69</v>
      </c>
      <c r="K194" s="12">
        <v>4</v>
      </c>
      <c r="L194" s="1" t="s">
        <v>187</v>
      </c>
      <c r="M194" s="23" t="s">
        <v>439</v>
      </c>
    </row>
    <row r="195" spans="1:13" ht="409.5" x14ac:dyDescent="0.3">
      <c r="A195" s="12" t="s">
        <v>861</v>
      </c>
      <c r="B195" s="1" t="s">
        <v>862</v>
      </c>
      <c r="C195" s="1" t="s">
        <v>863</v>
      </c>
      <c r="D195" s="1" t="s">
        <v>864</v>
      </c>
      <c r="E195" s="1" t="s">
        <v>865</v>
      </c>
      <c r="F195" s="1" t="s">
        <v>866</v>
      </c>
      <c r="G195" s="12">
        <v>5</v>
      </c>
      <c r="H195" s="13">
        <v>42220</v>
      </c>
      <c r="I195" s="13">
        <v>42369</v>
      </c>
      <c r="J195" s="12">
        <v>22</v>
      </c>
      <c r="K195" s="12">
        <v>5</v>
      </c>
      <c r="L195" s="1" t="s">
        <v>187</v>
      </c>
      <c r="M195" s="22" t="s">
        <v>84</v>
      </c>
    </row>
    <row r="196" spans="1:13" ht="264" x14ac:dyDescent="0.3">
      <c r="A196" s="12" t="s">
        <v>867</v>
      </c>
      <c r="B196" s="1" t="s">
        <v>868</v>
      </c>
      <c r="C196" s="1" t="s">
        <v>869</v>
      </c>
      <c r="D196" s="1" t="s">
        <v>870</v>
      </c>
      <c r="E196" s="1" t="s">
        <v>871</v>
      </c>
      <c r="F196" s="1" t="s">
        <v>872</v>
      </c>
      <c r="G196" s="12">
        <v>6</v>
      </c>
      <c r="H196" s="13">
        <v>42247</v>
      </c>
      <c r="I196" s="13">
        <v>42735</v>
      </c>
      <c r="J196" s="12">
        <v>68</v>
      </c>
      <c r="K196" s="12">
        <v>6</v>
      </c>
      <c r="L196" s="1" t="s">
        <v>187</v>
      </c>
      <c r="M196" s="23" t="s">
        <v>248</v>
      </c>
    </row>
    <row r="197" spans="1:13" ht="280.5" x14ac:dyDescent="0.3">
      <c r="A197" s="12" t="s">
        <v>867</v>
      </c>
      <c r="B197" s="1" t="s">
        <v>873</v>
      </c>
      <c r="C197" s="1" t="s">
        <v>874</v>
      </c>
      <c r="D197" s="1" t="s">
        <v>875</v>
      </c>
      <c r="E197" s="1" t="s">
        <v>876</v>
      </c>
      <c r="F197" s="1" t="s">
        <v>877</v>
      </c>
      <c r="G197" s="12">
        <v>16</v>
      </c>
      <c r="H197" s="13">
        <v>42200</v>
      </c>
      <c r="I197" s="13">
        <v>42247</v>
      </c>
      <c r="J197" s="12">
        <v>6</v>
      </c>
      <c r="K197" s="12">
        <v>16</v>
      </c>
      <c r="L197" s="1" t="s">
        <v>187</v>
      </c>
      <c r="M197" s="23" t="s">
        <v>248</v>
      </c>
    </row>
    <row r="198" spans="1:13" ht="409.5" x14ac:dyDescent="0.3">
      <c r="A198" s="12" t="s">
        <v>878</v>
      </c>
      <c r="B198" s="1" t="s">
        <v>879</v>
      </c>
      <c r="C198" s="1" t="s">
        <v>880</v>
      </c>
      <c r="D198" s="1" t="s">
        <v>881</v>
      </c>
      <c r="E198" s="1" t="s">
        <v>882</v>
      </c>
      <c r="F198" s="1" t="s">
        <v>883</v>
      </c>
      <c r="G198" s="12">
        <v>2</v>
      </c>
      <c r="H198" s="13">
        <v>42226</v>
      </c>
      <c r="I198" s="13">
        <v>42369</v>
      </c>
      <c r="J198" s="12">
        <v>21</v>
      </c>
      <c r="K198" s="12">
        <v>2</v>
      </c>
      <c r="L198" s="1" t="s">
        <v>187</v>
      </c>
      <c r="M198" s="23" t="s">
        <v>373</v>
      </c>
    </row>
    <row r="199" spans="1:13" ht="409.5" x14ac:dyDescent="0.3">
      <c r="A199" s="12" t="s">
        <v>878</v>
      </c>
      <c r="B199" s="1" t="s">
        <v>879</v>
      </c>
      <c r="C199" s="1" t="s">
        <v>880</v>
      </c>
      <c r="D199" s="1" t="s">
        <v>884</v>
      </c>
      <c r="E199" s="1" t="s">
        <v>885</v>
      </c>
      <c r="F199" s="1" t="s">
        <v>886</v>
      </c>
      <c r="G199" s="12">
        <v>1</v>
      </c>
      <c r="H199" s="13">
        <v>42226</v>
      </c>
      <c r="I199" s="13">
        <v>42369</v>
      </c>
      <c r="J199" s="12">
        <v>21</v>
      </c>
      <c r="K199" s="12">
        <v>1</v>
      </c>
      <c r="L199" s="1" t="s">
        <v>187</v>
      </c>
      <c r="M199" s="23" t="s">
        <v>373</v>
      </c>
    </row>
    <row r="200" spans="1:13" ht="363" x14ac:dyDescent="0.3">
      <c r="A200" s="12" t="s">
        <v>887</v>
      </c>
      <c r="B200" s="1" t="s">
        <v>888</v>
      </c>
      <c r="C200" s="1" t="s">
        <v>889</v>
      </c>
      <c r="D200" s="1" t="s">
        <v>890</v>
      </c>
      <c r="E200" s="1" t="s">
        <v>891</v>
      </c>
      <c r="F200" s="1" t="s">
        <v>892</v>
      </c>
      <c r="G200" s="12">
        <v>3</v>
      </c>
      <c r="H200" s="13">
        <v>42231</v>
      </c>
      <c r="I200" s="13">
        <v>42262</v>
      </c>
      <c r="J200" s="12">
        <v>4</v>
      </c>
      <c r="K200" s="12">
        <v>3</v>
      </c>
      <c r="L200" s="1" t="s">
        <v>187</v>
      </c>
      <c r="M200" s="23" t="s">
        <v>248</v>
      </c>
    </row>
    <row r="201" spans="1:13" ht="363" x14ac:dyDescent="0.3">
      <c r="A201" s="12" t="s">
        <v>887</v>
      </c>
      <c r="B201" s="1" t="s">
        <v>893</v>
      </c>
      <c r="C201" s="1" t="s">
        <v>894</v>
      </c>
      <c r="D201" s="1" t="s">
        <v>895</v>
      </c>
      <c r="E201" s="1" t="s">
        <v>896</v>
      </c>
      <c r="F201" s="1" t="s">
        <v>897</v>
      </c>
      <c r="G201" s="12">
        <v>2</v>
      </c>
      <c r="H201" s="13">
        <v>42226</v>
      </c>
      <c r="I201" s="13">
        <v>42369</v>
      </c>
      <c r="J201" s="12">
        <v>21</v>
      </c>
      <c r="K201" s="12">
        <v>2</v>
      </c>
      <c r="L201" s="1" t="s">
        <v>187</v>
      </c>
      <c r="M201" s="23" t="s">
        <v>373</v>
      </c>
    </row>
    <row r="202" spans="1:13" ht="379.5" x14ac:dyDescent="0.3">
      <c r="A202" s="12" t="s">
        <v>898</v>
      </c>
      <c r="B202" s="1" t="s">
        <v>899</v>
      </c>
      <c r="C202" s="1" t="s">
        <v>900</v>
      </c>
      <c r="D202" s="1" t="s">
        <v>890</v>
      </c>
      <c r="E202" s="1" t="s">
        <v>891</v>
      </c>
      <c r="F202" s="1" t="s">
        <v>901</v>
      </c>
      <c r="G202" s="12" t="s">
        <v>902</v>
      </c>
      <c r="H202" s="13">
        <v>42231</v>
      </c>
      <c r="I202" s="13">
        <v>42262</v>
      </c>
      <c r="J202" s="12">
        <v>4</v>
      </c>
      <c r="K202" s="12">
        <v>1</v>
      </c>
      <c r="L202" s="1" t="s">
        <v>187</v>
      </c>
      <c r="M202" s="23" t="s">
        <v>248</v>
      </c>
    </row>
    <row r="203" spans="1:13" ht="409.5" x14ac:dyDescent="0.3">
      <c r="A203" s="12" t="s">
        <v>903</v>
      </c>
      <c r="B203" s="1" t="s">
        <v>904</v>
      </c>
      <c r="C203" s="1" t="s">
        <v>905</v>
      </c>
      <c r="D203" s="1" t="s">
        <v>906</v>
      </c>
      <c r="E203" s="1" t="s">
        <v>907</v>
      </c>
      <c r="F203" s="1" t="s">
        <v>908</v>
      </c>
      <c r="G203" s="12">
        <v>2</v>
      </c>
      <c r="H203" s="13">
        <v>42248</v>
      </c>
      <c r="I203" s="13">
        <v>42369</v>
      </c>
      <c r="J203" s="34">
        <v>16.133333333333333</v>
      </c>
      <c r="K203" s="12">
        <v>2</v>
      </c>
      <c r="L203" s="1" t="s">
        <v>730</v>
      </c>
      <c r="M203" s="24" t="s">
        <v>469</v>
      </c>
    </row>
    <row r="204" spans="1:13" ht="409.5" x14ac:dyDescent="0.3">
      <c r="A204" s="12" t="s">
        <v>909</v>
      </c>
      <c r="B204" s="1" t="s">
        <v>910</v>
      </c>
      <c r="C204" s="1" t="s">
        <v>911</v>
      </c>
      <c r="D204" s="1" t="s">
        <v>912</v>
      </c>
      <c r="E204" s="1" t="s">
        <v>913</v>
      </c>
      <c r="F204" s="1" t="s">
        <v>908</v>
      </c>
      <c r="G204" s="12">
        <v>3</v>
      </c>
      <c r="H204" s="13">
        <v>42278</v>
      </c>
      <c r="I204" s="13">
        <v>42581</v>
      </c>
      <c r="J204" s="34">
        <v>40</v>
      </c>
      <c r="K204" s="12">
        <v>3</v>
      </c>
      <c r="L204" s="1" t="s">
        <v>730</v>
      </c>
      <c r="M204" s="24" t="s">
        <v>469</v>
      </c>
    </row>
    <row r="205" spans="1:13" ht="409.5" x14ac:dyDescent="0.3">
      <c r="A205" s="12" t="s">
        <v>914</v>
      </c>
      <c r="B205" s="1" t="s">
        <v>915</v>
      </c>
      <c r="C205" s="1" t="s">
        <v>916</v>
      </c>
      <c r="D205" s="1" t="s">
        <v>917</v>
      </c>
      <c r="E205" s="1" t="s">
        <v>918</v>
      </c>
      <c r="F205" s="1" t="s">
        <v>919</v>
      </c>
      <c r="G205" s="12">
        <v>4</v>
      </c>
      <c r="H205" s="13">
        <v>42248</v>
      </c>
      <c r="I205" s="13">
        <v>42369</v>
      </c>
      <c r="J205" s="34">
        <v>16.133333333333333</v>
      </c>
      <c r="K205" s="12">
        <v>4</v>
      </c>
      <c r="L205" s="1" t="s">
        <v>187</v>
      </c>
      <c r="M205" s="24" t="s">
        <v>469</v>
      </c>
    </row>
    <row r="206" spans="1:13" ht="409.5" x14ac:dyDescent="0.3">
      <c r="A206" s="12" t="s">
        <v>920</v>
      </c>
      <c r="B206" s="1" t="s">
        <v>921</v>
      </c>
      <c r="C206" s="1" t="s">
        <v>922</v>
      </c>
      <c r="D206" s="1" t="s">
        <v>923</v>
      </c>
      <c r="E206" s="1" t="s">
        <v>924</v>
      </c>
      <c r="F206" s="1" t="s">
        <v>925</v>
      </c>
      <c r="G206" s="12">
        <v>1</v>
      </c>
      <c r="H206" s="13">
        <v>42217</v>
      </c>
      <c r="I206" s="13">
        <v>42277</v>
      </c>
      <c r="J206" s="12">
        <v>9</v>
      </c>
      <c r="K206" s="12">
        <v>1</v>
      </c>
      <c r="L206" s="1" t="s">
        <v>502</v>
      </c>
      <c r="M206" s="22" t="s">
        <v>84</v>
      </c>
    </row>
    <row r="207" spans="1:13" ht="409.5" x14ac:dyDescent="0.3">
      <c r="A207" s="12" t="s">
        <v>926</v>
      </c>
      <c r="B207" s="1" t="s">
        <v>927</v>
      </c>
      <c r="C207" s="1" t="s">
        <v>928</v>
      </c>
      <c r="D207" s="1" t="s">
        <v>929</v>
      </c>
      <c r="E207" s="1" t="s">
        <v>930</v>
      </c>
      <c r="F207" s="1" t="s">
        <v>18</v>
      </c>
      <c r="G207" s="12">
        <v>3</v>
      </c>
      <c r="H207" s="13">
        <v>42231</v>
      </c>
      <c r="I207" s="13">
        <v>42369</v>
      </c>
      <c r="J207" s="12">
        <v>20</v>
      </c>
      <c r="K207" s="12">
        <v>3</v>
      </c>
      <c r="L207" s="1" t="s">
        <v>533</v>
      </c>
      <c r="M207" s="22" t="s">
        <v>84</v>
      </c>
    </row>
    <row r="208" spans="1:13" ht="379.5" x14ac:dyDescent="0.3">
      <c r="A208" s="12" t="s">
        <v>931</v>
      </c>
      <c r="B208" s="1" t="s">
        <v>932</v>
      </c>
      <c r="C208" s="1" t="s">
        <v>933</v>
      </c>
      <c r="D208" s="1" t="s">
        <v>934</v>
      </c>
      <c r="E208" s="1" t="s">
        <v>930</v>
      </c>
      <c r="F208" s="1" t="s">
        <v>935</v>
      </c>
      <c r="G208" s="12">
        <v>2</v>
      </c>
      <c r="H208" s="13">
        <v>42277</v>
      </c>
      <c r="I208" s="13">
        <v>42551</v>
      </c>
      <c r="J208" s="12">
        <v>40</v>
      </c>
      <c r="K208" s="12">
        <v>2</v>
      </c>
      <c r="L208" s="1" t="s">
        <v>187</v>
      </c>
      <c r="M208" s="22" t="s">
        <v>84</v>
      </c>
    </row>
    <row r="209" spans="1:13" ht="409.5" x14ac:dyDescent="0.3">
      <c r="A209" s="12" t="s">
        <v>936</v>
      </c>
      <c r="B209" s="1" t="s">
        <v>937</v>
      </c>
      <c r="C209" s="1" t="s">
        <v>938</v>
      </c>
      <c r="D209" s="1" t="s">
        <v>939</v>
      </c>
      <c r="E209" s="1" t="s">
        <v>940</v>
      </c>
      <c r="F209" s="1" t="s">
        <v>941</v>
      </c>
      <c r="G209" s="12">
        <v>1</v>
      </c>
      <c r="H209" s="13">
        <v>42552</v>
      </c>
      <c r="I209" s="13">
        <v>42643</v>
      </c>
      <c r="J209" s="12">
        <v>13</v>
      </c>
      <c r="K209" s="12">
        <v>1</v>
      </c>
      <c r="L209" s="1" t="s">
        <v>187</v>
      </c>
      <c r="M209" s="23" t="s">
        <v>469</v>
      </c>
    </row>
    <row r="210" spans="1:13" ht="409.5" x14ac:dyDescent="0.3">
      <c r="A210" s="12" t="s">
        <v>936</v>
      </c>
      <c r="B210" s="1" t="s">
        <v>937</v>
      </c>
      <c r="C210" s="1" t="s">
        <v>938</v>
      </c>
      <c r="D210" s="1" t="s">
        <v>939</v>
      </c>
      <c r="E210" s="1" t="s">
        <v>942</v>
      </c>
      <c r="F210" s="1" t="s">
        <v>943</v>
      </c>
      <c r="G210" s="12">
        <v>1</v>
      </c>
      <c r="H210" s="13">
        <v>42644</v>
      </c>
      <c r="I210" s="13">
        <v>42720</v>
      </c>
      <c r="J210" s="12">
        <v>11</v>
      </c>
      <c r="K210" s="12">
        <v>1</v>
      </c>
      <c r="L210" s="1" t="s">
        <v>187</v>
      </c>
      <c r="M210" s="23" t="s">
        <v>469</v>
      </c>
    </row>
    <row r="211" spans="1:13" ht="379.5" x14ac:dyDescent="0.3">
      <c r="A211" s="12" t="s">
        <v>944</v>
      </c>
      <c r="B211" s="1" t="s">
        <v>945</v>
      </c>
      <c r="C211" s="1" t="s">
        <v>946</v>
      </c>
      <c r="D211" s="1" t="s">
        <v>947</v>
      </c>
      <c r="E211" s="1" t="s">
        <v>948</v>
      </c>
      <c r="F211" s="1" t="s">
        <v>830</v>
      </c>
      <c r="G211" s="12">
        <v>1</v>
      </c>
      <c r="H211" s="13">
        <v>42461</v>
      </c>
      <c r="I211" s="13">
        <v>42580</v>
      </c>
      <c r="J211" s="12">
        <v>17</v>
      </c>
      <c r="K211" s="12">
        <v>1</v>
      </c>
      <c r="L211" s="1" t="s">
        <v>605</v>
      </c>
      <c r="M211" s="24" t="s">
        <v>949</v>
      </c>
    </row>
    <row r="212" spans="1:13" ht="409.5" x14ac:dyDescent="0.3">
      <c r="A212" s="12" t="s">
        <v>950</v>
      </c>
      <c r="B212" s="1" t="s">
        <v>951</v>
      </c>
      <c r="C212" s="1" t="s">
        <v>952</v>
      </c>
      <c r="D212" s="1" t="s">
        <v>953</v>
      </c>
      <c r="E212" s="1" t="s">
        <v>954</v>
      </c>
      <c r="F212" s="1" t="s">
        <v>955</v>
      </c>
      <c r="G212" s="12">
        <v>1654</v>
      </c>
      <c r="H212" s="13">
        <v>42100</v>
      </c>
      <c r="I212" s="13">
        <v>42247</v>
      </c>
      <c r="J212" s="12">
        <v>35</v>
      </c>
      <c r="K212" s="12">
        <v>1654</v>
      </c>
      <c r="L212" s="1" t="s">
        <v>187</v>
      </c>
      <c r="M212" s="23" t="s">
        <v>188</v>
      </c>
    </row>
    <row r="213" spans="1:13" ht="409.5" x14ac:dyDescent="0.3">
      <c r="A213" s="12" t="s">
        <v>950</v>
      </c>
      <c r="B213" s="1" t="s">
        <v>951</v>
      </c>
      <c r="C213" s="1" t="s">
        <v>952</v>
      </c>
      <c r="D213" s="1" t="s">
        <v>953</v>
      </c>
      <c r="E213" s="1" t="s">
        <v>956</v>
      </c>
      <c r="F213" s="1" t="s">
        <v>957</v>
      </c>
      <c r="G213" s="12">
        <v>1</v>
      </c>
      <c r="H213" s="13">
        <v>42248</v>
      </c>
      <c r="I213" s="13">
        <v>42338</v>
      </c>
      <c r="J213" s="12">
        <v>12</v>
      </c>
      <c r="K213" s="12">
        <v>1</v>
      </c>
      <c r="L213" s="1" t="s">
        <v>187</v>
      </c>
      <c r="M213" s="23" t="s">
        <v>188</v>
      </c>
    </row>
    <row r="214" spans="1:13" ht="409.5" x14ac:dyDescent="0.3">
      <c r="A214" s="12" t="s">
        <v>950</v>
      </c>
      <c r="B214" s="1" t="s">
        <v>951</v>
      </c>
      <c r="C214" s="1" t="s">
        <v>952</v>
      </c>
      <c r="D214" s="1" t="s">
        <v>953</v>
      </c>
      <c r="E214" s="1" t="s">
        <v>958</v>
      </c>
      <c r="F214" s="1" t="s">
        <v>959</v>
      </c>
      <c r="G214" s="12">
        <v>1</v>
      </c>
      <c r="H214" s="13">
        <v>42339</v>
      </c>
      <c r="I214" s="13">
        <v>42735</v>
      </c>
      <c r="J214" s="12">
        <v>52</v>
      </c>
      <c r="K214" s="12">
        <v>1</v>
      </c>
      <c r="L214" s="1" t="s">
        <v>187</v>
      </c>
      <c r="M214" s="23" t="s">
        <v>188</v>
      </c>
    </row>
    <row r="215" spans="1:13" ht="409.5" x14ac:dyDescent="0.3">
      <c r="A215" s="12" t="s">
        <v>950</v>
      </c>
      <c r="B215" s="1" t="s">
        <v>951</v>
      </c>
      <c r="C215" s="1" t="s">
        <v>952</v>
      </c>
      <c r="D215" s="1" t="s">
        <v>953</v>
      </c>
      <c r="E215" s="1" t="s">
        <v>960</v>
      </c>
      <c r="F215" s="1" t="s">
        <v>186</v>
      </c>
      <c r="G215" s="12">
        <v>1</v>
      </c>
      <c r="H215" s="13">
        <v>42100</v>
      </c>
      <c r="I215" s="13">
        <v>42428</v>
      </c>
      <c r="J215" s="12">
        <v>43</v>
      </c>
      <c r="K215" s="12">
        <v>1</v>
      </c>
      <c r="L215" s="1" t="s">
        <v>187</v>
      </c>
      <c r="M215" s="23" t="s">
        <v>188</v>
      </c>
    </row>
    <row r="216" spans="1:13" ht="264" x14ac:dyDescent="0.3">
      <c r="A216" s="12" t="s">
        <v>961</v>
      </c>
      <c r="B216" s="1" t="s">
        <v>962</v>
      </c>
      <c r="C216" s="1" t="s">
        <v>963</v>
      </c>
      <c r="D216" s="1" t="s">
        <v>964</v>
      </c>
      <c r="E216" s="1" t="s">
        <v>965</v>
      </c>
      <c r="F216" s="1" t="s">
        <v>966</v>
      </c>
      <c r="G216" s="12">
        <v>2</v>
      </c>
      <c r="H216" s="13">
        <v>42095</v>
      </c>
      <c r="I216" s="13">
        <v>42124</v>
      </c>
      <c r="J216" s="12">
        <v>4</v>
      </c>
      <c r="K216" s="12">
        <v>2</v>
      </c>
      <c r="L216" s="1" t="s">
        <v>187</v>
      </c>
      <c r="M216" s="23" t="s">
        <v>188</v>
      </c>
    </row>
    <row r="217" spans="1:13" ht="198" x14ac:dyDescent="0.3">
      <c r="A217" s="12" t="s">
        <v>967</v>
      </c>
      <c r="B217" s="1" t="s">
        <v>968</v>
      </c>
      <c r="C217" s="1" t="s">
        <v>969</v>
      </c>
      <c r="D217" s="1" t="s">
        <v>970</v>
      </c>
      <c r="E217" s="1" t="s">
        <v>971</v>
      </c>
      <c r="F217" s="1" t="s">
        <v>972</v>
      </c>
      <c r="G217" s="12">
        <v>300</v>
      </c>
      <c r="H217" s="13">
        <v>42088</v>
      </c>
      <c r="I217" s="13">
        <v>42107</v>
      </c>
      <c r="J217" s="12">
        <v>3</v>
      </c>
      <c r="K217" s="12">
        <v>292</v>
      </c>
      <c r="L217" s="1" t="s">
        <v>187</v>
      </c>
      <c r="M217" s="23" t="s">
        <v>188</v>
      </c>
    </row>
    <row r="218" spans="1:13" ht="198" x14ac:dyDescent="0.3">
      <c r="A218" s="12" t="s">
        <v>967</v>
      </c>
      <c r="B218" s="1" t="s">
        <v>973</v>
      </c>
      <c r="C218" s="1" t="s">
        <v>969</v>
      </c>
      <c r="D218" s="1" t="s">
        <v>970</v>
      </c>
      <c r="E218" s="1" t="s">
        <v>974</v>
      </c>
      <c r="F218" s="1" t="s">
        <v>975</v>
      </c>
      <c r="G218" s="12">
        <v>2</v>
      </c>
      <c r="H218" s="13">
        <v>42095</v>
      </c>
      <c r="I218" s="13">
        <v>42153</v>
      </c>
      <c r="J218" s="12">
        <v>8</v>
      </c>
      <c r="K218" s="12">
        <v>2</v>
      </c>
      <c r="L218" s="1" t="s">
        <v>187</v>
      </c>
      <c r="M218" s="23" t="s">
        <v>188</v>
      </c>
    </row>
    <row r="219" spans="1:13" ht="198" x14ac:dyDescent="0.3">
      <c r="A219" s="12" t="s">
        <v>967</v>
      </c>
      <c r="B219" s="1" t="s">
        <v>968</v>
      </c>
      <c r="C219" s="1" t="s">
        <v>969</v>
      </c>
      <c r="D219" s="1" t="s">
        <v>970</v>
      </c>
      <c r="E219" s="1" t="s">
        <v>960</v>
      </c>
      <c r="F219" s="1" t="s">
        <v>186</v>
      </c>
      <c r="G219" s="12">
        <v>1</v>
      </c>
      <c r="H219" s="13">
        <v>42088</v>
      </c>
      <c r="I219" s="13">
        <v>42185</v>
      </c>
      <c r="J219" s="12">
        <v>13</v>
      </c>
      <c r="K219" s="12">
        <v>1</v>
      </c>
      <c r="L219" s="1" t="s">
        <v>187</v>
      </c>
      <c r="M219" s="23" t="s">
        <v>188</v>
      </c>
    </row>
    <row r="220" spans="1:13" ht="409.5" x14ac:dyDescent="0.3">
      <c r="A220" s="12" t="s">
        <v>976</v>
      </c>
      <c r="B220" s="1" t="s">
        <v>977</v>
      </c>
      <c r="C220" s="1" t="s">
        <v>978</v>
      </c>
      <c r="D220" s="1" t="s">
        <v>979</v>
      </c>
      <c r="E220" s="1" t="s">
        <v>980</v>
      </c>
      <c r="F220" s="1" t="s">
        <v>981</v>
      </c>
      <c r="G220" s="12">
        <v>6</v>
      </c>
      <c r="H220" s="13">
        <v>42088</v>
      </c>
      <c r="I220" s="13">
        <v>42369</v>
      </c>
      <c r="J220" s="12">
        <v>37</v>
      </c>
      <c r="K220" s="12">
        <v>6</v>
      </c>
      <c r="L220" s="1" t="s">
        <v>187</v>
      </c>
      <c r="M220" s="23" t="s">
        <v>188</v>
      </c>
    </row>
    <row r="221" spans="1:13" ht="409.5" x14ac:dyDescent="0.3">
      <c r="A221" s="12" t="s">
        <v>976</v>
      </c>
      <c r="B221" s="1" t="s">
        <v>977</v>
      </c>
      <c r="C221" s="1" t="s">
        <v>978</v>
      </c>
      <c r="D221" s="1" t="s">
        <v>979</v>
      </c>
      <c r="E221" s="1" t="s">
        <v>982</v>
      </c>
      <c r="F221" s="1" t="s">
        <v>983</v>
      </c>
      <c r="G221" s="12">
        <v>5</v>
      </c>
      <c r="H221" s="13">
        <v>42088</v>
      </c>
      <c r="I221" s="13">
        <v>42369</v>
      </c>
      <c r="J221" s="12">
        <v>37</v>
      </c>
      <c r="K221" s="12">
        <v>5</v>
      </c>
      <c r="L221" s="1" t="s">
        <v>187</v>
      </c>
      <c r="M221" s="23" t="s">
        <v>188</v>
      </c>
    </row>
    <row r="222" spans="1:13" ht="297" x14ac:dyDescent="0.3">
      <c r="A222" s="12" t="s">
        <v>984</v>
      </c>
      <c r="B222" s="1" t="s">
        <v>985</v>
      </c>
      <c r="C222" s="1" t="s">
        <v>986</v>
      </c>
      <c r="D222" s="1" t="s">
        <v>987</v>
      </c>
      <c r="E222" s="1" t="s">
        <v>988</v>
      </c>
      <c r="F222" s="1" t="s">
        <v>989</v>
      </c>
      <c r="G222" s="12">
        <v>5</v>
      </c>
      <c r="H222" s="13">
        <v>42095</v>
      </c>
      <c r="I222" s="13">
        <v>42428</v>
      </c>
      <c r="J222" s="12">
        <v>44</v>
      </c>
      <c r="K222" s="12">
        <v>5</v>
      </c>
      <c r="L222" s="1" t="s">
        <v>990</v>
      </c>
      <c r="M222" s="23" t="s">
        <v>188</v>
      </c>
    </row>
    <row r="223" spans="1:13" ht="297" x14ac:dyDescent="0.3">
      <c r="A223" s="12" t="s">
        <v>984</v>
      </c>
      <c r="B223" s="1" t="s">
        <v>985</v>
      </c>
      <c r="C223" s="1" t="s">
        <v>986</v>
      </c>
      <c r="D223" s="1" t="s">
        <v>987</v>
      </c>
      <c r="E223" s="1" t="s">
        <v>991</v>
      </c>
      <c r="F223" s="1" t="s">
        <v>992</v>
      </c>
      <c r="G223" s="12">
        <v>6</v>
      </c>
      <c r="H223" s="13">
        <v>42125</v>
      </c>
      <c r="I223" s="13">
        <v>42400</v>
      </c>
      <c r="J223" s="12">
        <v>36</v>
      </c>
      <c r="K223" s="12">
        <v>6</v>
      </c>
      <c r="L223" s="1" t="s">
        <v>993</v>
      </c>
      <c r="M223" s="23" t="s">
        <v>188</v>
      </c>
    </row>
    <row r="224" spans="1:13" ht="297" x14ac:dyDescent="0.3">
      <c r="A224" s="12" t="s">
        <v>984</v>
      </c>
      <c r="B224" s="1" t="s">
        <v>985</v>
      </c>
      <c r="C224" s="1" t="s">
        <v>986</v>
      </c>
      <c r="D224" s="1" t="s">
        <v>987</v>
      </c>
      <c r="E224" s="1" t="s">
        <v>994</v>
      </c>
      <c r="F224" s="1" t="s">
        <v>186</v>
      </c>
      <c r="G224" s="12">
        <v>1</v>
      </c>
      <c r="H224" s="13">
        <v>42156</v>
      </c>
      <c r="I224" s="13">
        <v>42308</v>
      </c>
      <c r="J224" s="12">
        <v>20</v>
      </c>
      <c r="K224" s="12">
        <v>1</v>
      </c>
      <c r="L224" s="1" t="s">
        <v>187</v>
      </c>
      <c r="M224" s="23" t="s">
        <v>188</v>
      </c>
    </row>
    <row r="225" spans="1:13" ht="297" x14ac:dyDescent="0.3">
      <c r="A225" s="12" t="s">
        <v>984</v>
      </c>
      <c r="B225" s="1" t="s">
        <v>985</v>
      </c>
      <c r="C225" s="1" t="s">
        <v>986</v>
      </c>
      <c r="D225" s="1" t="s">
        <v>987</v>
      </c>
      <c r="E225" s="1" t="s">
        <v>960</v>
      </c>
      <c r="F225" s="1" t="s">
        <v>186</v>
      </c>
      <c r="G225" s="12">
        <v>1</v>
      </c>
      <c r="H225" s="13">
        <v>42095</v>
      </c>
      <c r="I225" s="13">
        <v>42338</v>
      </c>
      <c r="J225" s="12">
        <v>40</v>
      </c>
      <c r="K225" s="12">
        <v>1</v>
      </c>
      <c r="L225" s="1" t="s">
        <v>187</v>
      </c>
      <c r="M225" s="23" t="s">
        <v>188</v>
      </c>
    </row>
    <row r="226" spans="1:13" ht="409.5" x14ac:dyDescent="0.3">
      <c r="A226" s="12" t="s">
        <v>995</v>
      </c>
      <c r="B226" s="1" t="s">
        <v>996</v>
      </c>
      <c r="C226" s="1" t="s">
        <v>997</v>
      </c>
      <c r="D226" s="1" t="s">
        <v>998</v>
      </c>
      <c r="E226" s="1" t="s">
        <v>999</v>
      </c>
      <c r="F226" s="1" t="s">
        <v>1000</v>
      </c>
      <c r="G226" s="12">
        <v>1</v>
      </c>
      <c r="H226" s="13">
        <v>42095</v>
      </c>
      <c r="I226" s="13">
        <v>42277</v>
      </c>
      <c r="J226" s="12">
        <v>12</v>
      </c>
      <c r="K226" s="12">
        <v>1</v>
      </c>
      <c r="L226" s="1" t="s">
        <v>187</v>
      </c>
      <c r="M226" s="23" t="s">
        <v>188</v>
      </c>
    </row>
    <row r="227" spans="1:13" ht="409.5" x14ac:dyDescent="0.3">
      <c r="A227" s="12" t="s">
        <v>995</v>
      </c>
      <c r="B227" s="1" t="s">
        <v>996</v>
      </c>
      <c r="C227" s="1" t="s">
        <v>997</v>
      </c>
      <c r="D227" s="1" t="s">
        <v>998</v>
      </c>
      <c r="E227" s="1" t="s">
        <v>1001</v>
      </c>
      <c r="F227" s="1" t="s">
        <v>1002</v>
      </c>
      <c r="G227" s="12">
        <v>1</v>
      </c>
      <c r="H227" s="13">
        <v>42156</v>
      </c>
      <c r="I227" s="13">
        <v>42582</v>
      </c>
      <c r="J227" s="12">
        <v>4</v>
      </c>
      <c r="K227" s="12">
        <v>1</v>
      </c>
      <c r="L227" s="1" t="s">
        <v>187</v>
      </c>
      <c r="M227" s="23" t="s">
        <v>188</v>
      </c>
    </row>
    <row r="228" spans="1:13" ht="409.5" x14ac:dyDescent="0.3">
      <c r="A228" s="12" t="s">
        <v>1003</v>
      </c>
      <c r="B228" s="1" t="s">
        <v>1004</v>
      </c>
      <c r="C228" s="1" t="s">
        <v>1005</v>
      </c>
      <c r="D228" s="1" t="s">
        <v>1006</v>
      </c>
      <c r="E228" s="1" t="s">
        <v>1007</v>
      </c>
      <c r="F228" s="1" t="s">
        <v>1008</v>
      </c>
      <c r="G228" s="12">
        <v>7</v>
      </c>
      <c r="H228" s="13">
        <v>42095</v>
      </c>
      <c r="I228" s="13">
        <v>42369</v>
      </c>
      <c r="J228" s="12">
        <v>36</v>
      </c>
      <c r="K228" s="12">
        <v>7</v>
      </c>
      <c r="L228" s="1" t="s">
        <v>1009</v>
      </c>
      <c r="M228" s="23" t="s">
        <v>188</v>
      </c>
    </row>
    <row r="229" spans="1:13" ht="409.5" x14ac:dyDescent="0.3">
      <c r="A229" s="12" t="s">
        <v>1010</v>
      </c>
      <c r="B229" s="1" t="s">
        <v>1011</v>
      </c>
      <c r="C229" s="1" t="s">
        <v>1012</v>
      </c>
      <c r="D229" s="1" t="s">
        <v>1013</v>
      </c>
      <c r="E229" s="1" t="s">
        <v>1014</v>
      </c>
      <c r="F229" s="1" t="s">
        <v>1015</v>
      </c>
      <c r="G229" s="12">
        <v>300</v>
      </c>
      <c r="H229" s="13">
        <v>42095</v>
      </c>
      <c r="I229" s="13">
        <v>42155</v>
      </c>
      <c r="J229" s="12">
        <v>8</v>
      </c>
      <c r="K229" s="12">
        <v>292</v>
      </c>
      <c r="L229" s="1" t="s">
        <v>187</v>
      </c>
      <c r="M229" s="23" t="s">
        <v>188</v>
      </c>
    </row>
    <row r="230" spans="1:13" ht="409.5" x14ac:dyDescent="0.3">
      <c r="A230" s="12" t="s">
        <v>1010</v>
      </c>
      <c r="B230" s="1" t="s">
        <v>1016</v>
      </c>
      <c r="C230" s="1" t="s">
        <v>1012</v>
      </c>
      <c r="D230" s="1" t="s">
        <v>1013</v>
      </c>
      <c r="E230" s="1" t="s">
        <v>1017</v>
      </c>
      <c r="F230" s="1" t="s">
        <v>1018</v>
      </c>
      <c r="G230" s="12">
        <v>1</v>
      </c>
      <c r="H230" s="13">
        <v>42095</v>
      </c>
      <c r="I230" s="13">
        <v>42185</v>
      </c>
      <c r="J230" s="12">
        <v>12</v>
      </c>
      <c r="K230" s="12">
        <v>1</v>
      </c>
      <c r="L230" s="1" t="s">
        <v>187</v>
      </c>
      <c r="M230" s="23" t="s">
        <v>188</v>
      </c>
    </row>
    <row r="231" spans="1:13" ht="409.5" x14ac:dyDescent="0.3">
      <c r="A231" s="12" t="s">
        <v>1019</v>
      </c>
      <c r="B231" s="1" t="s">
        <v>1020</v>
      </c>
      <c r="C231" s="1" t="s">
        <v>1021</v>
      </c>
      <c r="D231" s="1" t="s">
        <v>1022</v>
      </c>
      <c r="E231" s="1" t="s">
        <v>1023</v>
      </c>
      <c r="F231" s="1" t="s">
        <v>1024</v>
      </c>
      <c r="G231" s="12">
        <v>1</v>
      </c>
      <c r="H231" s="13">
        <v>42095</v>
      </c>
      <c r="I231" s="13">
        <v>42124</v>
      </c>
      <c r="J231" s="12">
        <v>4</v>
      </c>
      <c r="K231" s="12">
        <v>1</v>
      </c>
      <c r="L231" s="1" t="s">
        <v>187</v>
      </c>
      <c r="M231" s="23" t="s">
        <v>188</v>
      </c>
    </row>
    <row r="232" spans="1:13" ht="409.5" x14ac:dyDescent="0.3">
      <c r="A232" s="12" t="s">
        <v>1025</v>
      </c>
      <c r="B232" s="1" t="s">
        <v>1026</v>
      </c>
      <c r="C232" s="1" t="s">
        <v>1027</v>
      </c>
      <c r="D232" s="1" t="s">
        <v>1028</v>
      </c>
      <c r="E232" s="1" t="s">
        <v>1029</v>
      </c>
      <c r="F232" s="1" t="s">
        <v>1030</v>
      </c>
      <c r="G232" s="12">
        <v>300</v>
      </c>
      <c r="H232" s="13">
        <v>42095</v>
      </c>
      <c r="I232" s="13">
        <v>42124</v>
      </c>
      <c r="J232" s="12">
        <v>4</v>
      </c>
      <c r="K232" s="12">
        <v>295</v>
      </c>
      <c r="L232" s="1" t="s">
        <v>187</v>
      </c>
      <c r="M232" s="23" t="s">
        <v>188</v>
      </c>
    </row>
    <row r="233" spans="1:13" ht="231" x14ac:dyDescent="0.3">
      <c r="A233" s="12" t="s">
        <v>1031</v>
      </c>
      <c r="B233" s="1" t="s">
        <v>1032</v>
      </c>
      <c r="C233" s="1" t="s">
        <v>1033</v>
      </c>
      <c r="D233" s="1" t="s">
        <v>1034</v>
      </c>
      <c r="E233" s="1" t="s">
        <v>1035</v>
      </c>
      <c r="F233" s="1" t="s">
        <v>1036</v>
      </c>
      <c r="G233" s="12">
        <v>1</v>
      </c>
      <c r="H233" s="13">
        <v>42156</v>
      </c>
      <c r="I233" s="13">
        <v>42247</v>
      </c>
      <c r="J233" s="12">
        <v>12</v>
      </c>
      <c r="K233" s="12">
        <v>1</v>
      </c>
      <c r="L233" s="1" t="s">
        <v>187</v>
      </c>
      <c r="M233" s="23" t="s">
        <v>188</v>
      </c>
    </row>
    <row r="234" spans="1:13" ht="181.5" x14ac:dyDescent="0.3">
      <c r="A234" s="12" t="s">
        <v>1031</v>
      </c>
      <c r="B234" s="1" t="s">
        <v>1032</v>
      </c>
      <c r="C234" s="1" t="s">
        <v>1033</v>
      </c>
      <c r="D234" s="1" t="s">
        <v>1034</v>
      </c>
      <c r="E234" s="1" t="s">
        <v>1037</v>
      </c>
      <c r="F234" s="1" t="s">
        <v>186</v>
      </c>
      <c r="G234" s="12">
        <v>1</v>
      </c>
      <c r="H234" s="13">
        <v>42156</v>
      </c>
      <c r="I234" s="13">
        <v>42277</v>
      </c>
      <c r="J234" s="12">
        <v>16</v>
      </c>
      <c r="K234" s="12">
        <v>1</v>
      </c>
      <c r="L234" s="1" t="s">
        <v>187</v>
      </c>
      <c r="M234" s="23" t="s">
        <v>188</v>
      </c>
    </row>
    <row r="235" spans="1:13" ht="396" x14ac:dyDescent="0.3">
      <c r="A235" s="12" t="s">
        <v>1038</v>
      </c>
      <c r="B235" s="1" t="s">
        <v>1039</v>
      </c>
      <c r="C235" s="1" t="s">
        <v>1040</v>
      </c>
      <c r="D235" s="1" t="s">
        <v>1041</v>
      </c>
      <c r="E235" s="1" t="s">
        <v>1042</v>
      </c>
      <c r="F235" s="1" t="s">
        <v>1043</v>
      </c>
      <c r="G235" s="12">
        <v>1</v>
      </c>
      <c r="H235" s="13">
        <v>42005</v>
      </c>
      <c r="I235" s="13">
        <v>42094</v>
      </c>
      <c r="J235" s="12">
        <v>12</v>
      </c>
      <c r="K235" s="12">
        <v>1</v>
      </c>
      <c r="L235" s="1" t="s">
        <v>187</v>
      </c>
      <c r="M235" s="23" t="s">
        <v>659</v>
      </c>
    </row>
    <row r="236" spans="1:13" ht="409.5" x14ac:dyDescent="0.3">
      <c r="A236" s="12" t="s">
        <v>1038</v>
      </c>
      <c r="B236" s="1" t="s">
        <v>1044</v>
      </c>
      <c r="C236" s="1" t="s">
        <v>1045</v>
      </c>
      <c r="D236" s="1" t="s">
        <v>1046</v>
      </c>
      <c r="E236" s="1" t="s">
        <v>1047</v>
      </c>
      <c r="F236" s="1" t="s">
        <v>1048</v>
      </c>
      <c r="G236" s="12">
        <v>1</v>
      </c>
      <c r="H236" s="13">
        <v>42005</v>
      </c>
      <c r="I236" s="13">
        <v>42094</v>
      </c>
      <c r="J236" s="12">
        <v>12</v>
      </c>
      <c r="K236" s="12">
        <v>1</v>
      </c>
      <c r="L236" s="1" t="s">
        <v>666</v>
      </c>
      <c r="M236" s="23" t="s">
        <v>659</v>
      </c>
    </row>
    <row r="237" spans="1:13" ht="346.5" x14ac:dyDescent="0.3">
      <c r="A237" s="12" t="s">
        <v>1049</v>
      </c>
      <c r="B237" s="1" t="s">
        <v>1050</v>
      </c>
      <c r="C237" s="1" t="s">
        <v>1051</v>
      </c>
      <c r="D237" s="1" t="s">
        <v>1052</v>
      </c>
      <c r="E237" s="1" t="s">
        <v>1053</v>
      </c>
      <c r="F237" s="1" t="s">
        <v>1054</v>
      </c>
      <c r="G237" s="12">
        <v>9</v>
      </c>
      <c r="H237" s="13">
        <v>42095</v>
      </c>
      <c r="I237" s="13">
        <v>42369</v>
      </c>
      <c r="J237" s="12">
        <v>36</v>
      </c>
      <c r="K237" s="12">
        <v>9</v>
      </c>
      <c r="L237" s="1" t="s">
        <v>187</v>
      </c>
      <c r="M237" s="23" t="s">
        <v>373</v>
      </c>
    </row>
    <row r="238" spans="1:13" ht="264" x14ac:dyDescent="0.3">
      <c r="A238" s="12" t="s">
        <v>1055</v>
      </c>
      <c r="B238" s="1" t="s">
        <v>1056</v>
      </c>
      <c r="C238" s="1" t="s">
        <v>1057</v>
      </c>
      <c r="D238" s="1" t="s">
        <v>1058</v>
      </c>
      <c r="E238" s="1" t="s">
        <v>1059</v>
      </c>
      <c r="F238" s="1" t="s">
        <v>1054</v>
      </c>
      <c r="G238" s="12">
        <v>1</v>
      </c>
      <c r="H238" s="13">
        <v>42072</v>
      </c>
      <c r="I238" s="13">
        <v>42094</v>
      </c>
      <c r="J238" s="12">
        <v>3</v>
      </c>
      <c r="K238" s="12">
        <v>1</v>
      </c>
      <c r="L238" s="1" t="s">
        <v>187</v>
      </c>
      <c r="M238" s="23" t="s">
        <v>373</v>
      </c>
    </row>
    <row r="239" spans="1:13" ht="181.5" x14ac:dyDescent="0.3">
      <c r="A239" s="12" t="s">
        <v>1060</v>
      </c>
      <c r="B239" s="1" t="s">
        <v>1061</v>
      </c>
      <c r="C239" s="1" t="s">
        <v>1062</v>
      </c>
      <c r="D239" s="1" t="s">
        <v>1063</v>
      </c>
      <c r="E239" s="1" t="s">
        <v>1064</v>
      </c>
      <c r="F239" s="1" t="s">
        <v>1054</v>
      </c>
      <c r="G239" s="12">
        <v>1</v>
      </c>
      <c r="H239" s="13">
        <v>42072</v>
      </c>
      <c r="I239" s="13">
        <v>42094</v>
      </c>
      <c r="J239" s="12">
        <v>3</v>
      </c>
      <c r="K239" s="12">
        <v>1</v>
      </c>
      <c r="L239" s="1" t="s">
        <v>187</v>
      </c>
      <c r="M239" s="23" t="s">
        <v>373</v>
      </c>
    </row>
    <row r="240" spans="1:13" ht="409.5" x14ac:dyDescent="0.3">
      <c r="A240" s="12" t="s">
        <v>1065</v>
      </c>
      <c r="B240" s="1" t="s">
        <v>1066</v>
      </c>
      <c r="C240" s="1" t="s">
        <v>1067</v>
      </c>
      <c r="D240" s="1" t="s">
        <v>1068</v>
      </c>
      <c r="E240" s="1" t="s">
        <v>1069</v>
      </c>
      <c r="F240" s="1" t="s">
        <v>1070</v>
      </c>
      <c r="G240" s="12">
        <v>1</v>
      </c>
      <c r="H240" s="13">
        <v>42125</v>
      </c>
      <c r="I240" s="13">
        <v>42338</v>
      </c>
      <c r="J240" s="12">
        <v>28</v>
      </c>
      <c r="K240" s="12">
        <v>1</v>
      </c>
      <c r="L240" s="1" t="s">
        <v>187</v>
      </c>
      <c r="M240" s="23" t="s">
        <v>373</v>
      </c>
    </row>
    <row r="241" spans="1:254" ht="330" x14ac:dyDescent="0.3">
      <c r="A241" s="12" t="s">
        <v>1071</v>
      </c>
      <c r="B241" s="1" t="s">
        <v>1072</v>
      </c>
      <c r="C241" s="1" t="s">
        <v>1073</v>
      </c>
      <c r="D241" s="1" t="s">
        <v>1074</v>
      </c>
      <c r="E241" s="1" t="s">
        <v>1074</v>
      </c>
      <c r="F241" s="1" t="s">
        <v>1075</v>
      </c>
      <c r="G241" s="12">
        <v>2</v>
      </c>
      <c r="H241" s="13">
        <v>42072</v>
      </c>
      <c r="I241" s="13">
        <v>42369</v>
      </c>
      <c r="J241" s="12">
        <v>39</v>
      </c>
      <c r="K241" s="12">
        <v>2</v>
      </c>
      <c r="L241" s="1" t="s">
        <v>187</v>
      </c>
      <c r="M241" s="23" t="s">
        <v>373</v>
      </c>
    </row>
    <row r="242" spans="1:254" ht="313.5" x14ac:dyDescent="0.3">
      <c r="A242" s="12" t="s">
        <v>1076</v>
      </c>
      <c r="B242" s="1" t="s">
        <v>1077</v>
      </c>
      <c r="C242" s="1" t="s">
        <v>1073</v>
      </c>
      <c r="D242" s="1" t="s">
        <v>1074</v>
      </c>
      <c r="E242" s="1" t="s">
        <v>1074</v>
      </c>
      <c r="F242" s="1" t="s">
        <v>1075</v>
      </c>
      <c r="G242" s="12">
        <v>2</v>
      </c>
      <c r="H242" s="13">
        <v>42072</v>
      </c>
      <c r="I242" s="13">
        <v>42369</v>
      </c>
      <c r="J242" s="12">
        <v>39</v>
      </c>
      <c r="K242" s="12">
        <v>2</v>
      </c>
      <c r="L242" s="1" t="s">
        <v>187</v>
      </c>
      <c r="M242" s="23" t="s">
        <v>373</v>
      </c>
    </row>
    <row r="243" spans="1:254" ht="379.5" x14ac:dyDescent="0.3">
      <c r="A243" s="12" t="s">
        <v>1078</v>
      </c>
      <c r="B243" s="1" t="s">
        <v>1079</v>
      </c>
      <c r="C243" s="1" t="s">
        <v>1073</v>
      </c>
      <c r="D243" s="1" t="s">
        <v>1074</v>
      </c>
      <c r="E243" s="1" t="s">
        <v>1074</v>
      </c>
      <c r="F243" s="1" t="s">
        <v>1075</v>
      </c>
      <c r="G243" s="12">
        <v>2</v>
      </c>
      <c r="H243" s="13">
        <v>42072</v>
      </c>
      <c r="I243" s="13">
        <v>42369</v>
      </c>
      <c r="J243" s="12">
        <v>39</v>
      </c>
      <c r="K243" s="12">
        <v>2</v>
      </c>
      <c r="L243" s="1" t="s">
        <v>187</v>
      </c>
      <c r="M243" s="23" t="s">
        <v>373</v>
      </c>
    </row>
    <row r="244" spans="1:254" ht="313.5" x14ac:dyDescent="0.3">
      <c r="A244" s="12" t="s">
        <v>1080</v>
      </c>
      <c r="B244" s="1" t="s">
        <v>1081</v>
      </c>
      <c r="C244" s="1" t="s">
        <v>1073</v>
      </c>
      <c r="D244" s="1" t="s">
        <v>1074</v>
      </c>
      <c r="E244" s="1" t="s">
        <v>1074</v>
      </c>
      <c r="F244" s="1" t="s">
        <v>1075</v>
      </c>
      <c r="G244" s="12">
        <v>2</v>
      </c>
      <c r="H244" s="13">
        <v>42072</v>
      </c>
      <c r="I244" s="13">
        <v>42369</v>
      </c>
      <c r="J244" s="12">
        <v>39</v>
      </c>
      <c r="K244" s="12">
        <v>2</v>
      </c>
      <c r="L244" s="1" t="s">
        <v>187</v>
      </c>
      <c r="M244" s="23" t="s">
        <v>373</v>
      </c>
    </row>
    <row r="245" spans="1:254" ht="247.5" x14ac:dyDescent="0.3">
      <c r="A245" s="12" t="s">
        <v>1082</v>
      </c>
      <c r="B245" s="1" t="s">
        <v>1083</v>
      </c>
      <c r="C245" s="1" t="s">
        <v>1084</v>
      </c>
      <c r="D245" s="1" t="s">
        <v>1085</v>
      </c>
      <c r="E245" s="1" t="s">
        <v>1086</v>
      </c>
      <c r="F245" s="1" t="s">
        <v>1087</v>
      </c>
      <c r="G245" s="12">
        <v>1</v>
      </c>
      <c r="H245" s="13">
        <v>42095</v>
      </c>
      <c r="I245" s="13">
        <v>42369</v>
      </c>
      <c r="J245" s="12">
        <v>36</v>
      </c>
      <c r="K245" s="12">
        <v>1</v>
      </c>
      <c r="L245" s="1" t="s">
        <v>187</v>
      </c>
      <c r="M245" s="23" t="s">
        <v>373</v>
      </c>
    </row>
    <row r="246" spans="1:254" ht="297" x14ac:dyDescent="0.3">
      <c r="A246" s="12" t="s">
        <v>1088</v>
      </c>
      <c r="B246" s="1" t="s">
        <v>1089</v>
      </c>
      <c r="C246" s="1" t="s">
        <v>1090</v>
      </c>
      <c r="D246" s="1" t="s">
        <v>1091</v>
      </c>
      <c r="E246" s="1" t="s">
        <v>1092</v>
      </c>
      <c r="F246" s="1" t="s">
        <v>830</v>
      </c>
      <c r="G246" s="12">
        <v>1</v>
      </c>
      <c r="H246" s="13">
        <v>42082</v>
      </c>
      <c r="I246" s="13">
        <v>42307</v>
      </c>
      <c r="J246" s="12">
        <v>5</v>
      </c>
      <c r="K246" s="12">
        <v>1</v>
      </c>
      <c r="L246" s="1" t="s">
        <v>187</v>
      </c>
      <c r="M246" s="22" t="s">
        <v>84</v>
      </c>
    </row>
    <row r="247" spans="1:254" ht="297" x14ac:dyDescent="0.3">
      <c r="A247" s="12" t="s">
        <v>1088</v>
      </c>
      <c r="B247" s="1" t="s">
        <v>1089</v>
      </c>
      <c r="C247" s="1" t="s">
        <v>1090</v>
      </c>
      <c r="D247" s="1" t="s">
        <v>1091</v>
      </c>
      <c r="E247" s="1" t="s">
        <v>1092</v>
      </c>
      <c r="F247" s="1" t="s">
        <v>1093</v>
      </c>
      <c r="G247" s="12">
        <v>1</v>
      </c>
      <c r="H247" s="13">
        <v>42082</v>
      </c>
      <c r="I247" s="13">
        <v>42307</v>
      </c>
      <c r="J247" s="12">
        <v>13</v>
      </c>
      <c r="K247" s="12">
        <v>1</v>
      </c>
      <c r="L247" s="1" t="s">
        <v>187</v>
      </c>
      <c r="M247" s="22" t="s">
        <v>84</v>
      </c>
    </row>
    <row r="248" spans="1:254" ht="297" x14ac:dyDescent="0.3">
      <c r="A248" s="12" t="s">
        <v>1088</v>
      </c>
      <c r="B248" s="1" t="s">
        <v>1094</v>
      </c>
      <c r="C248" s="1" t="s">
        <v>1090</v>
      </c>
      <c r="D248" s="1" t="s">
        <v>1091</v>
      </c>
      <c r="E248" s="1" t="s">
        <v>1092</v>
      </c>
      <c r="F248" s="1" t="s">
        <v>1095</v>
      </c>
      <c r="G248" s="12">
        <v>1</v>
      </c>
      <c r="H248" s="13">
        <v>42082</v>
      </c>
      <c r="I248" s="13">
        <v>42307</v>
      </c>
      <c r="J248" s="12">
        <v>13</v>
      </c>
      <c r="K248" s="12">
        <v>1</v>
      </c>
      <c r="L248" s="1" t="s">
        <v>187</v>
      </c>
      <c r="M248" s="22" t="s">
        <v>84</v>
      </c>
    </row>
    <row r="249" spans="1:254" ht="165" x14ac:dyDescent="0.3">
      <c r="A249" s="12" t="s">
        <v>1096</v>
      </c>
      <c r="B249" s="1" t="s">
        <v>1097</v>
      </c>
      <c r="C249" s="1" t="s">
        <v>1098</v>
      </c>
      <c r="D249" s="1" t="s">
        <v>1099</v>
      </c>
      <c r="E249" s="1" t="s">
        <v>1100</v>
      </c>
      <c r="F249" s="1" t="s">
        <v>1101</v>
      </c>
      <c r="G249" s="12">
        <v>1</v>
      </c>
      <c r="H249" s="13">
        <v>42082</v>
      </c>
      <c r="I249" s="13">
        <v>42307</v>
      </c>
      <c r="J249" s="12">
        <v>17</v>
      </c>
      <c r="K249" s="12">
        <v>1</v>
      </c>
      <c r="L249" s="1" t="s">
        <v>187</v>
      </c>
      <c r="M249" s="22" t="s">
        <v>84</v>
      </c>
    </row>
    <row r="250" spans="1:254" ht="198" x14ac:dyDescent="0.3">
      <c r="A250" s="12" t="s">
        <v>1102</v>
      </c>
      <c r="B250" s="1" t="s">
        <v>1103</v>
      </c>
      <c r="C250" s="1" t="s">
        <v>1104</v>
      </c>
      <c r="D250" s="1" t="s">
        <v>1105</v>
      </c>
      <c r="E250" s="1" t="s">
        <v>1106</v>
      </c>
      <c r="F250" s="1" t="s">
        <v>1107</v>
      </c>
      <c r="G250" s="12">
        <v>1</v>
      </c>
      <c r="H250" s="13">
        <v>42082</v>
      </c>
      <c r="I250" s="13">
        <v>42307</v>
      </c>
      <c r="J250" s="12">
        <v>13</v>
      </c>
      <c r="K250" s="12">
        <v>1</v>
      </c>
      <c r="L250" s="1" t="s">
        <v>187</v>
      </c>
      <c r="M250" s="22" t="s">
        <v>84</v>
      </c>
    </row>
    <row r="251" spans="1:254" ht="363" x14ac:dyDescent="0.3">
      <c r="A251" s="10" t="s">
        <v>1108</v>
      </c>
      <c r="B251" s="5" t="s">
        <v>1109</v>
      </c>
      <c r="C251" s="5" t="s">
        <v>1110</v>
      </c>
      <c r="D251" s="5" t="s">
        <v>1382</v>
      </c>
      <c r="E251" s="5" t="s">
        <v>1383</v>
      </c>
      <c r="F251" s="5" t="s">
        <v>1384</v>
      </c>
      <c r="G251" s="10">
        <v>1</v>
      </c>
      <c r="H251" s="11">
        <v>43282</v>
      </c>
      <c r="I251" s="11">
        <v>43465</v>
      </c>
      <c r="J251" s="10">
        <v>26</v>
      </c>
      <c r="K251" s="10">
        <v>1</v>
      </c>
      <c r="L251" s="5" t="s">
        <v>1416</v>
      </c>
      <c r="M251" s="22" t="s">
        <v>84</v>
      </c>
      <c r="IT251" s="35"/>
    </row>
    <row r="252" spans="1:254" ht="409.5" x14ac:dyDescent="0.3">
      <c r="A252" s="12" t="s">
        <v>1111</v>
      </c>
      <c r="B252" s="1" t="s">
        <v>1112</v>
      </c>
      <c r="C252" s="1" t="s">
        <v>1113</v>
      </c>
      <c r="D252" s="1" t="s">
        <v>1114</v>
      </c>
      <c r="E252" s="1" t="s">
        <v>1115</v>
      </c>
      <c r="F252" s="1" t="s">
        <v>1116</v>
      </c>
      <c r="G252" s="12">
        <v>1</v>
      </c>
      <c r="H252" s="13">
        <v>42083</v>
      </c>
      <c r="I252" s="13">
        <v>42185</v>
      </c>
      <c r="J252" s="12">
        <v>13</v>
      </c>
      <c r="K252" s="12">
        <v>1</v>
      </c>
      <c r="L252" s="1" t="s">
        <v>187</v>
      </c>
      <c r="M252" s="23" t="s">
        <v>1117</v>
      </c>
    </row>
    <row r="253" spans="1:254" ht="409.5" x14ac:dyDescent="0.3">
      <c r="A253" s="12" t="s">
        <v>1111</v>
      </c>
      <c r="B253" s="1" t="s">
        <v>1112</v>
      </c>
      <c r="C253" s="1" t="s">
        <v>1118</v>
      </c>
      <c r="D253" s="1" t="s">
        <v>1119</v>
      </c>
      <c r="E253" s="1" t="s">
        <v>1120</v>
      </c>
      <c r="F253" s="1" t="s">
        <v>1121</v>
      </c>
      <c r="G253" s="12">
        <v>1</v>
      </c>
      <c r="H253" s="13">
        <v>42083</v>
      </c>
      <c r="I253" s="13">
        <v>42277</v>
      </c>
      <c r="J253" s="12">
        <v>13</v>
      </c>
      <c r="K253" s="12">
        <v>1</v>
      </c>
      <c r="L253" s="1" t="s">
        <v>187</v>
      </c>
      <c r="M253" s="23" t="s">
        <v>1117</v>
      </c>
    </row>
    <row r="254" spans="1:254" ht="409.5" x14ac:dyDescent="0.3">
      <c r="A254" s="12" t="s">
        <v>1111</v>
      </c>
      <c r="B254" s="1" t="s">
        <v>1112</v>
      </c>
      <c r="C254" s="1" t="s">
        <v>1122</v>
      </c>
      <c r="D254" s="1" t="s">
        <v>1123</v>
      </c>
      <c r="E254" s="1" t="s">
        <v>1124</v>
      </c>
      <c r="F254" s="1" t="s">
        <v>1125</v>
      </c>
      <c r="G254" s="12">
        <v>1</v>
      </c>
      <c r="H254" s="13">
        <v>42083</v>
      </c>
      <c r="I254" s="13">
        <v>42185</v>
      </c>
      <c r="J254" s="12">
        <v>13</v>
      </c>
      <c r="K254" s="12">
        <v>1</v>
      </c>
      <c r="L254" s="1" t="s">
        <v>187</v>
      </c>
      <c r="M254" s="23" t="s">
        <v>1117</v>
      </c>
    </row>
    <row r="255" spans="1:254" ht="379.5" x14ac:dyDescent="0.3">
      <c r="A255" s="8" t="s">
        <v>976</v>
      </c>
      <c r="B255" s="3" t="s">
        <v>1126</v>
      </c>
      <c r="C255" s="3" t="s">
        <v>1127</v>
      </c>
      <c r="D255" s="3" t="s">
        <v>1128</v>
      </c>
      <c r="E255" s="3" t="s">
        <v>1129</v>
      </c>
      <c r="F255" s="3" t="s">
        <v>1130</v>
      </c>
      <c r="G255" s="8">
        <v>1</v>
      </c>
      <c r="H255" s="9">
        <v>43405</v>
      </c>
      <c r="I255" s="9">
        <v>43460</v>
      </c>
      <c r="J255" s="8">
        <v>8</v>
      </c>
      <c r="K255" s="8">
        <v>1</v>
      </c>
      <c r="L255" s="3" t="s">
        <v>1409</v>
      </c>
      <c r="M255" s="22" t="s">
        <v>84</v>
      </c>
    </row>
    <row r="256" spans="1:254" ht="214.5" x14ac:dyDescent="0.3">
      <c r="A256" s="12" t="s">
        <v>1071</v>
      </c>
      <c r="B256" s="1" t="s">
        <v>1131</v>
      </c>
      <c r="C256" s="1" t="s">
        <v>1132</v>
      </c>
      <c r="D256" s="1" t="s">
        <v>1133</v>
      </c>
      <c r="E256" s="1" t="s">
        <v>1134</v>
      </c>
      <c r="F256" s="1" t="s">
        <v>1135</v>
      </c>
      <c r="G256" s="12">
        <v>1</v>
      </c>
      <c r="H256" s="13">
        <v>41823</v>
      </c>
      <c r="I256" s="13">
        <v>42187</v>
      </c>
      <c r="J256" s="12">
        <v>52</v>
      </c>
      <c r="K256" s="12">
        <v>1</v>
      </c>
      <c r="L256" s="1" t="s">
        <v>502</v>
      </c>
      <c r="M256" s="22" t="s">
        <v>84</v>
      </c>
    </row>
    <row r="257" spans="1:13" ht="165" x14ac:dyDescent="0.3">
      <c r="A257" s="12" t="s">
        <v>1136</v>
      </c>
      <c r="B257" s="1" t="s">
        <v>1137</v>
      </c>
      <c r="C257" s="1" t="s">
        <v>1138</v>
      </c>
      <c r="D257" s="1" t="s">
        <v>1139</v>
      </c>
      <c r="E257" s="1" t="s">
        <v>1140</v>
      </c>
      <c r="F257" s="1" t="s">
        <v>1141</v>
      </c>
      <c r="G257" s="12">
        <v>1</v>
      </c>
      <c r="H257" s="13">
        <v>41823</v>
      </c>
      <c r="I257" s="13">
        <v>42004</v>
      </c>
      <c r="J257" s="12">
        <v>39</v>
      </c>
      <c r="K257" s="12">
        <v>1</v>
      </c>
      <c r="L257" s="1" t="s">
        <v>502</v>
      </c>
      <c r="M257" s="22" t="s">
        <v>84</v>
      </c>
    </row>
    <row r="258" spans="1:13" ht="409.5" x14ac:dyDescent="0.3">
      <c r="A258" s="12" t="s">
        <v>1142</v>
      </c>
      <c r="B258" s="1" t="s">
        <v>1143</v>
      </c>
      <c r="C258" s="1" t="s">
        <v>1138</v>
      </c>
      <c r="D258" s="1" t="s">
        <v>1139</v>
      </c>
      <c r="E258" s="1" t="s">
        <v>1140</v>
      </c>
      <c r="F258" s="1" t="s">
        <v>1141</v>
      </c>
      <c r="G258" s="12">
        <v>1</v>
      </c>
      <c r="H258" s="13">
        <v>41823</v>
      </c>
      <c r="I258" s="13">
        <v>42004</v>
      </c>
      <c r="J258" s="12">
        <v>39</v>
      </c>
      <c r="K258" s="12">
        <v>1</v>
      </c>
      <c r="L258" s="1" t="s">
        <v>502</v>
      </c>
      <c r="M258" s="22" t="s">
        <v>84</v>
      </c>
    </row>
    <row r="259" spans="1:13" ht="181.5" x14ac:dyDescent="0.3">
      <c r="A259" s="12" t="s">
        <v>1144</v>
      </c>
      <c r="B259" s="1" t="s">
        <v>1145</v>
      </c>
      <c r="C259" s="1" t="s">
        <v>1138</v>
      </c>
      <c r="D259" s="1" t="s">
        <v>1139</v>
      </c>
      <c r="E259" s="1" t="s">
        <v>1146</v>
      </c>
      <c r="F259" s="1" t="s">
        <v>1147</v>
      </c>
      <c r="G259" s="12">
        <v>1</v>
      </c>
      <c r="H259" s="13">
        <v>41823</v>
      </c>
      <c r="I259" s="13">
        <v>42004</v>
      </c>
      <c r="J259" s="12">
        <v>39</v>
      </c>
      <c r="K259" s="12">
        <v>1</v>
      </c>
      <c r="L259" s="1" t="s">
        <v>502</v>
      </c>
      <c r="M259" s="22" t="s">
        <v>84</v>
      </c>
    </row>
    <row r="260" spans="1:13" ht="396" x14ac:dyDescent="0.3">
      <c r="A260" s="12" t="s">
        <v>1148</v>
      </c>
      <c r="B260" s="1" t="s">
        <v>1149</v>
      </c>
      <c r="C260" s="1" t="s">
        <v>1150</v>
      </c>
      <c r="D260" s="1" t="s">
        <v>1151</v>
      </c>
      <c r="E260" s="1" t="s">
        <v>1152</v>
      </c>
      <c r="F260" s="1" t="s">
        <v>1153</v>
      </c>
      <c r="G260" s="12">
        <v>1</v>
      </c>
      <c r="H260" s="13">
        <v>41821</v>
      </c>
      <c r="I260" s="13">
        <v>42034</v>
      </c>
      <c r="J260" s="12">
        <v>9</v>
      </c>
      <c r="K260" s="12">
        <v>1</v>
      </c>
      <c r="L260" s="1" t="s">
        <v>1154</v>
      </c>
      <c r="M260" s="23" t="s">
        <v>469</v>
      </c>
    </row>
    <row r="261" spans="1:13" ht="396" x14ac:dyDescent="0.3">
      <c r="A261" s="12" t="s">
        <v>1148</v>
      </c>
      <c r="B261" s="1" t="s">
        <v>1155</v>
      </c>
      <c r="C261" s="1" t="s">
        <v>1150</v>
      </c>
      <c r="D261" s="1" t="s">
        <v>1156</v>
      </c>
      <c r="E261" s="1" t="s">
        <v>1157</v>
      </c>
      <c r="F261" s="1" t="s">
        <v>1158</v>
      </c>
      <c r="G261" s="12">
        <v>1</v>
      </c>
      <c r="H261" s="13">
        <v>41821</v>
      </c>
      <c r="I261" s="13">
        <v>42034</v>
      </c>
      <c r="J261" s="12">
        <v>6</v>
      </c>
      <c r="K261" s="12">
        <v>1</v>
      </c>
      <c r="L261" s="1" t="s">
        <v>1154</v>
      </c>
      <c r="M261" s="23" t="s">
        <v>469</v>
      </c>
    </row>
    <row r="262" spans="1:13" ht="396" x14ac:dyDescent="0.3">
      <c r="A262" s="12" t="s">
        <v>1148</v>
      </c>
      <c r="B262" s="1" t="s">
        <v>1149</v>
      </c>
      <c r="C262" s="1" t="s">
        <v>1150</v>
      </c>
      <c r="D262" s="1" t="s">
        <v>1159</v>
      </c>
      <c r="E262" s="1" t="s">
        <v>1160</v>
      </c>
      <c r="F262" s="1" t="s">
        <v>1161</v>
      </c>
      <c r="G262" s="12">
        <v>1</v>
      </c>
      <c r="H262" s="13">
        <v>41821</v>
      </c>
      <c r="I262" s="13">
        <v>42034</v>
      </c>
      <c r="J262" s="12">
        <v>24</v>
      </c>
      <c r="K262" s="12">
        <v>1</v>
      </c>
      <c r="L262" s="1" t="s">
        <v>1154</v>
      </c>
      <c r="M262" s="23" t="s">
        <v>469</v>
      </c>
    </row>
    <row r="263" spans="1:13" ht="247.5" x14ac:dyDescent="0.3">
      <c r="A263" s="12" t="s">
        <v>1162</v>
      </c>
      <c r="B263" s="1" t="s">
        <v>1163</v>
      </c>
      <c r="C263" s="1" t="s">
        <v>1164</v>
      </c>
      <c r="D263" s="1" t="s">
        <v>1165</v>
      </c>
      <c r="E263" s="1" t="s">
        <v>1166</v>
      </c>
      <c r="F263" s="1" t="s">
        <v>1167</v>
      </c>
      <c r="G263" s="12">
        <v>1</v>
      </c>
      <c r="H263" s="13">
        <v>41877</v>
      </c>
      <c r="I263" s="13">
        <v>41901</v>
      </c>
      <c r="J263" s="12">
        <v>4</v>
      </c>
      <c r="K263" s="12">
        <v>1</v>
      </c>
      <c r="L263" s="1" t="s">
        <v>187</v>
      </c>
      <c r="M263" s="23" t="s">
        <v>439</v>
      </c>
    </row>
    <row r="264" spans="1:13" ht="247.5" x14ac:dyDescent="0.3">
      <c r="A264" s="12" t="s">
        <v>1162</v>
      </c>
      <c r="B264" s="1" t="s">
        <v>1163</v>
      </c>
      <c r="C264" s="1" t="s">
        <v>1164</v>
      </c>
      <c r="D264" s="1" t="s">
        <v>1165</v>
      </c>
      <c r="E264" s="1" t="s">
        <v>1168</v>
      </c>
      <c r="F264" s="1" t="s">
        <v>1130</v>
      </c>
      <c r="G264" s="12">
        <v>1</v>
      </c>
      <c r="H264" s="13">
        <v>41870</v>
      </c>
      <c r="I264" s="13">
        <v>41897</v>
      </c>
      <c r="J264" s="12">
        <v>4</v>
      </c>
      <c r="K264" s="12">
        <v>1</v>
      </c>
      <c r="L264" s="1" t="s">
        <v>570</v>
      </c>
      <c r="M264" s="23" t="s">
        <v>439</v>
      </c>
    </row>
    <row r="265" spans="1:13" ht="247.5" x14ac:dyDescent="0.3">
      <c r="A265" s="12" t="s">
        <v>1162</v>
      </c>
      <c r="B265" s="1" t="s">
        <v>1163</v>
      </c>
      <c r="C265" s="1" t="s">
        <v>1164</v>
      </c>
      <c r="D265" s="1" t="s">
        <v>1165</v>
      </c>
      <c r="E265" s="1" t="s">
        <v>1169</v>
      </c>
      <c r="F265" s="1" t="s">
        <v>1170</v>
      </c>
      <c r="G265" s="12">
        <v>1</v>
      </c>
      <c r="H265" s="13">
        <v>41870</v>
      </c>
      <c r="I265" s="13">
        <v>41929</v>
      </c>
      <c r="J265" s="12">
        <v>10</v>
      </c>
      <c r="K265" s="12">
        <v>1</v>
      </c>
      <c r="L265" s="1" t="s">
        <v>187</v>
      </c>
      <c r="M265" s="23" t="s">
        <v>439</v>
      </c>
    </row>
    <row r="266" spans="1:13" ht="313.5" x14ac:dyDescent="0.3">
      <c r="A266" s="12" t="s">
        <v>1171</v>
      </c>
      <c r="B266" s="1" t="s">
        <v>1172</v>
      </c>
      <c r="C266" s="1" t="s">
        <v>1173</v>
      </c>
      <c r="D266" s="1" t="s">
        <v>1174</v>
      </c>
      <c r="E266" s="1" t="s">
        <v>1175</v>
      </c>
      <c r="F266" s="1" t="s">
        <v>1167</v>
      </c>
      <c r="G266" s="12">
        <v>1</v>
      </c>
      <c r="H266" s="13">
        <v>41877</v>
      </c>
      <c r="I266" s="13">
        <v>41901</v>
      </c>
      <c r="J266" s="12">
        <v>4</v>
      </c>
      <c r="K266" s="12">
        <v>1</v>
      </c>
      <c r="L266" s="1" t="s">
        <v>187</v>
      </c>
      <c r="M266" s="23" t="s">
        <v>439</v>
      </c>
    </row>
    <row r="267" spans="1:13" ht="313.5" x14ac:dyDescent="0.3">
      <c r="A267" s="12" t="s">
        <v>1171</v>
      </c>
      <c r="B267" s="1" t="s">
        <v>1172</v>
      </c>
      <c r="C267" s="1" t="s">
        <v>1173</v>
      </c>
      <c r="D267" s="1" t="s">
        <v>1174</v>
      </c>
      <c r="E267" s="1" t="s">
        <v>1176</v>
      </c>
      <c r="F267" s="1" t="s">
        <v>186</v>
      </c>
      <c r="G267" s="12">
        <v>1</v>
      </c>
      <c r="H267" s="13">
        <v>41816</v>
      </c>
      <c r="I267" s="13">
        <v>41837</v>
      </c>
      <c r="J267" s="12">
        <v>3</v>
      </c>
      <c r="K267" s="12">
        <v>1</v>
      </c>
      <c r="L267" s="1" t="s">
        <v>570</v>
      </c>
      <c r="M267" s="23" t="s">
        <v>439</v>
      </c>
    </row>
    <row r="268" spans="1:13" ht="313.5" x14ac:dyDescent="0.3">
      <c r="A268" s="12" t="s">
        <v>1171</v>
      </c>
      <c r="B268" s="1" t="s">
        <v>1172</v>
      </c>
      <c r="C268" s="1" t="s">
        <v>1173</v>
      </c>
      <c r="D268" s="1" t="s">
        <v>1174</v>
      </c>
      <c r="E268" s="1" t="s">
        <v>1177</v>
      </c>
      <c r="F268" s="1" t="s">
        <v>186</v>
      </c>
      <c r="G268" s="12">
        <v>1</v>
      </c>
      <c r="H268" s="13">
        <v>41646</v>
      </c>
      <c r="I268" s="13">
        <v>42035</v>
      </c>
      <c r="J268" s="12">
        <v>26</v>
      </c>
      <c r="K268" s="12">
        <v>1</v>
      </c>
      <c r="L268" s="1" t="s">
        <v>187</v>
      </c>
      <c r="M268" s="23" t="s">
        <v>439</v>
      </c>
    </row>
    <row r="269" spans="1:13" ht="379.5" x14ac:dyDescent="0.3">
      <c r="A269" s="12" t="s">
        <v>1178</v>
      </c>
      <c r="B269" s="1" t="s">
        <v>1179</v>
      </c>
      <c r="C269" s="1" t="s">
        <v>1180</v>
      </c>
      <c r="D269" s="1" t="s">
        <v>1181</v>
      </c>
      <c r="E269" s="1" t="s">
        <v>1182</v>
      </c>
      <c r="F269" s="1" t="s">
        <v>1170</v>
      </c>
      <c r="G269" s="12">
        <v>2</v>
      </c>
      <c r="H269" s="13">
        <v>41816</v>
      </c>
      <c r="I269" s="13">
        <v>42369</v>
      </c>
      <c r="J269" s="12">
        <v>54</v>
      </c>
      <c r="K269" s="12">
        <v>2</v>
      </c>
      <c r="L269" s="1" t="s">
        <v>187</v>
      </c>
      <c r="M269" s="23" t="s">
        <v>439</v>
      </c>
    </row>
    <row r="270" spans="1:13" ht="379.5" x14ac:dyDescent="0.3">
      <c r="A270" s="12" t="s">
        <v>1178</v>
      </c>
      <c r="B270" s="1" t="s">
        <v>1179</v>
      </c>
      <c r="C270" s="1" t="s">
        <v>1180</v>
      </c>
      <c r="D270" s="1" t="s">
        <v>1181</v>
      </c>
      <c r="E270" s="1" t="s">
        <v>1183</v>
      </c>
      <c r="F270" s="1" t="s">
        <v>1184</v>
      </c>
      <c r="G270" s="12">
        <v>1</v>
      </c>
      <c r="H270" s="13">
        <v>41823</v>
      </c>
      <c r="I270" s="13">
        <v>42247</v>
      </c>
      <c r="J270" s="12">
        <v>5</v>
      </c>
      <c r="K270" s="12">
        <v>1</v>
      </c>
      <c r="L270" s="1" t="s">
        <v>187</v>
      </c>
      <c r="M270" s="23" t="s">
        <v>439</v>
      </c>
    </row>
    <row r="271" spans="1:13" ht="379.5" x14ac:dyDescent="0.3">
      <c r="A271" s="12" t="s">
        <v>1178</v>
      </c>
      <c r="B271" s="1" t="s">
        <v>1179</v>
      </c>
      <c r="C271" s="1" t="s">
        <v>1180</v>
      </c>
      <c r="D271" s="1" t="s">
        <v>1181</v>
      </c>
      <c r="E271" s="1" t="s">
        <v>1185</v>
      </c>
      <c r="F271" s="1" t="s">
        <v>1186</v>
      </c>
      <c r="G271" s="12">
        <v>1</v>
      </c>
      <c r="H271" s="13">
        <v>42186</v>
      </c>
      <c r="I271" s="13">
        <v>42369</v>
      </c>
      <c r="J271" s="12">
        <v>27</v>
      </c>
      <c r="K271" s="12">
        <v>1</v>
      </c>
      <c r="L271" s="1" t="s">
        <v>187</v>
      </c>
      <c r="M271" s="23" t="s">
        <v>439</v>
      </c>
    </row>
    <row r="272" spans="1:13" ht="379.5" x14ac:dyDescent="0.3">
      <c r="A272" s="12" t="s">
        <v>1178</v>
      </c>
      <c r="B272" s="1" t="s">
        <v>1179</v>
      </c>
      <c r="C272" s="1" t="s">
        <v>1180</v>
      </c>
      <c r="D272" s="1" t="s">
        <v>1181</v>
      </c>
      <c r="E272" s="1" t="s">
        <v>1187</v>
      </c>
      <c r="F272" s="1" t="s">
        <v>1186</v>
      </c>
      <c r="G272" s="12">
        <v>1</v>
      </c>
      <c r="H272" s="13">
        <v>42186</v>
      </c>
      <c r="I272" s="13">
        <v>42369</v>
      </c>
      <c r="J272" s="12">
        <v>27</v>
      </c>
      <c r="K272" s="12">
        <v>1</v>
      </c>
      <c r="L272" s="1" t="s">
        <v>187</v>
      </c>
      <c r="M272" s="23" t="s">
        <v>439</v>
      </c>
    </row>
    <row r="273" spans="1:13" ht="379.5" x14ac:dyDescent="0.3">
      <c r="A273" s="12" t="s">
        <v>1178</v>
      </c>
      <c r="B273" s="1" t="s">
        <v>1179</v>
      </c>
      <c r="C273" s="1" t="s">
        <v>1180</v>
      </c>
      <c r="D273" s="1" t="s">
        <v>1181</v>
      </c>
      <c r="E273" s="1" t="s">
        <v>1188</v>
      </c>
      <c r="F273" s="1" t="s">
        <v>1186</v>
      </c>
      <c r="G273" s="12">
        <v>1</v>
      </c>
      <c r="H273" s="13">
        <v>42186</v>
      </c>
      <c r="I273" s="13">
        <v>42369</v>
      </c>
      <c r="J273" s="12">
        <v>27</v>
      </c>
      <c r="K273" s="12">
        <v>1</v>
      </c>
      <c r="L273" s="1" t="s">
        <v>187</v>
      </c>
      <c r="M273" s="23" t="s">
        <v>439</v>
      </c>
    </row>
    <row r="274" spans="1:13" ht="148.5" x14ac:dyDescent="0.3">
      <c r="A274" s="12" t="s">
        <v>1189</v>
      </c>
      <c r="B274" s="1" t="s">
        <v>1190</v>
      </c>
      <c r="C274" s="1" t="s">
        <v>1191</v>
      </c>
      <c r="D274" s="1" t="s">
        <v>1192</v>
      </c>
      <c r="E274" s="1" t="s">
        <v>1193</v>
      </c>
      <c r="F274" s="1" t="s">
        <v>1194</v>
      </c>
      <c r="G274" s="12">
        <v>1</v>
      </c>
      <c r="H274" s="13">
        <v>41519</v>
      </c>
      <c r="I274" s="13">
        <v>41973</v>
      </c>
      <c r="J274" s="34">
        <v>64.857142857142861</v>
      </c>
      <c r="K274" s="12">
        <v>1</v>
      </c>
      <c r="L274" s="1" t="s">
        <v>1195</v>
      </c>
      <c r="M274" s="23" t="s">
        <v>188</v>
      </c>
    </row>
    <row r="275" spans="1:13" ht="198" x14ac:dyDescent="0.3">
      <c r="A275" s="12" t="s">
        <v>1189</v>
      </c>
      <c r="B275" s="1" t="s">
        <v>1190</v>
      </c>
      <c r="C275" s="1" t="s">
        <v>1191</v>
      </c>
      <c r="D275" s="1" t="s">
        <v>1196</v>
      </c>
      <c r="E275" s="1" t="s">
        <v>1197</v>
      </c>
      <c r="F275" s="1" t="s">
        <v>1198</v>
      </c>
      <c r="G275" s="12">
        <v>2</v>
      </c>
      <c r="H275" s="13">
        <v>41582</v>
      </c>
      <c r="I275" s="13">
        <v>41947</v>
      </c>
      <c r="J275" s="34">
        <v>52.142857142857146</v>
      </c>
      <c r="K275" s="12">
        <v>2</v>
      </c>
      <c r="L275" s="1" t="s">
        <v>1195</v>
      </c>
      <c r="M275" s="23" t="s">
        <v>188</v>
      </c>
    </row>
    <row r="276" spans="1:13" ht="148.5" x14ac:dyDescent="0.3">
      <c r="A276" s="12" t="s">
        <v>1189</v>
      </c>
      <c r="B276" s="1" t="s">
        <v>1190</v>
      </c>
      <c r="C276" s="1" t="s">
        <v>1191</v>
      </c>
      <c r="D276" s="1" t="s">
        <v>1199</v>
      </c>
      <c r="E276" s="1" t="s">
        <v>1200</v>
      </c>
      <c r="F276" s="1" t="s">
        <v>1201</v>
      </c>
      <c r="G276" s="12">
        <v>6</v>
      </c>
      <c r="H276" s="13">
        <v>41578</v>
      </c>
      <c r="I276" s="13">
        <v>41914</v>
      </c>
      <c r="J276" s="12">
        <v>48</v>
      </c>
      <c r="K276" s="12">
        <v>6</v>
      </c>
      <c r="L276" s="1" t="s">
        <v>1195</v>
      </c>
      <c r="M276" s="23" t="s">
        <v>188</v>
      </c>
    </row>
    <row r="277" spans="1:13" ht="148.5" x14ac:dyDescent="0.3">
      <c r="A277" s="12" t="s">
        <v>1189</v>
      </c>
      <c r="B277" s="1" t="s">
        <v>1190</v>
      </c>
      <c r="C277" s="1" t="s">
        <v>1191</v>
      </c>
      <c r="D277" s="1" t="s">
        <v>1202</v>
      </c>
      <c r="E277" s="1" t="s">
        <v>1203</v>
      </c>
      <c r="F277" s="1" t="s">
        <v>1204</v>
      </c>
      <c r="G277" s="12">
        <v>1</v>
      </c>
      <c r="H277" s="13">
        <v>41600</v>
      </c>
      <c r="I277" s="13">
        <v>41964</v>
      </c>
      <c r="J277" s="12">
        <v>52</v>
      </c>
      <c r="K277" s="12">
        <v>1</v>
      </c>
      <c r="L277" s="1" t="s">
        <v>1195</v>
      </c>
      <c r="M277" s="23" t="s">
        <v>188</v>
      </c>
    </row>
    <row r="278" spans="1:13" ht="148.5" x14ac:dyDescent="0.3">
      <c r="A278" s="12" t="s">
        <v>1189</v>
      </c>
      <c r="B278" s="1" t="s">
        <v>1190</v>
      </c>
      <c r="C278" s="1" t="s">
        <v>1191</v>
      </c>
      <c r="D278" s="1" t="s">
        <v>1205</v>
      </c>
      <c r="E278" s="1" t="s">
        <v>1206</v>
      </c>
      <c r="F278" s="1" t="s">
        <v>1207</v>
      </c>
      <c r="G278" s="12">
        <v>1</v>
      </c>
      <c r="H278" s="13">
        <v>41491</v>
      </c>
      <c r="I278" s="13">
        <v>41685</v>
      </c>
      <c r="J278" s="34">
        <v>27.714285714285715</v>
      </c>
      <c r="K278" s="12">
        <v>1</v>
      </c>
      <c r="L278" s="1" t="s">
        <v>1195</v>
      </c>
      <c r="M278" s="23" t="s">
        <v>188</v>
      </c>
    </row>
    <row r="279" spans="1:13" ht="148.5" x14ac:dyDescent="0.3">
      <c r="A279" s="12" t="s">
        <v>1208</v>
      </c>
      <c r="B279" s="1" t="s">
        <v>1209</v>
      </c>
      <c r="C279" s="1" t="s">
        <v>1210</v>
      </c>
      <c r="D279" s="1" t="s">
        <v>1211</v>
      </c>
      <c r="E279" s="1" t="s">
        <v>1212</v>
      </c>
      <c r="F279" s="1" t="s">
        <v>1213</v>
      </c>
      <c r="G279" s="12">
        <v>6</v>
      </c>
      <c r="H279" s="13">
        <v>41548</v>
      </c>
      <c r="I279" s="13">
        <v>41927</v>
      </c>
      <c r="J279" s="34">
        <v>54.142857142857146</v>
      </c>
      <c r="K279" s="12">
        <v>6</v>
      </c>
      <c r="L279" s="1" t="s">
        <v>1195</v>
      </c>
      <c r="M279" s="23" t="s">
        <v>188</v>
      </c>
    </row>
    <row r="280" spans="1:13" ht="148.5" x14ac:dyDescent="0.3">
      <c r="A280" s="12" t="s">
        <v>1208</v>
      </c>
      <c r="B280" s="1" t="s">
        <v>1209</v>
      </c>
      <c r="C280" s="1" t="s">
        <v>1210</v>
      </c>
      <c r="D280" s="1" t="s">
        <v>1214</v>
      </c>
      <c r="E280" s="1" t="s">
        <v>1215</v>
      </c>
      <c r="F280" s="1" t="s">
        <v>709</v>
      </c>
      <c r="G280" s="12">
        <v>2</v>
      </c>
      <c r="H280" s="13">
        <v>41548</v>
      </c>
      <c r="I280" s="13">
        <v>42019</v>
      </c>
      <c r="J280" s="34">
        <v>54.142857142857146</v>
      </c>
      <c r="K280" s="12">
        <v>2</v>
      </c>
      <c r="L280" s="1" t="s">
        <v>1195</v>
      </c>
      <c r="M280" s="23" t="s">
        <v>188</v>
      </c>
    </row>
    <row r="281" spans="1:13" ht="165" x14ac:dyDescent="0.3">
      <c r="A281" s="12" t="s">
        <v>1216</v>
      </c>
      <c r="B281" s="1" t="s">
        <v>1217</v>
      </c>
      <c r="C281" s="1" t="s">
        <v>1218</v>
      </c>
      <c r="D281" s="1" t="s">
        <v>1219</v>
      </c>
      <c r="E281" s="1" t="s">
        <v>1220</v>
      </c>
      <c r="F281" s="1" t="s">
        <v>1198</v>
      </c>
      <c r="G281" s="12">
        <v>2</v>
      </c>
      <c r="H281" s="13">
        <v>41582</v>
      </c>
      <c r="I281" s="13">
        <v>41947</v>
      </c>
      <c r="J281" s="34">
        <v>52.142857142857146</v>
      </c>
      <c r="K281" s="12">
        <v>2</v>
      </c>
      <c r="L281" s="1" t="s">
        <v>1195</v>
      </c>
      <c r="M281" s="23" t="s">
        <v>188</v>
      </c>
    </row>
    <row r="282" spans="1:13" ht="148.5" x14ac:dyDescent="0.3">
      <c r="A282" s="12" t="s">
        <v>1221</v>
      </c>
      <c r="B282" s="1" t="s">
        <v>1222</v>
      </c>
      <c r="C282" s="1" t="s">
        <v>1223</v>
      </c>
      <c r="D282" s="1" t="s">
        <v>1224</v>
      </c>
      <c r="E282" s="1" t="s">
        <v>1225</v>
      </c>
      <c r="F282" s="1" t="s">
        <v>1226</v>
      </c>
      <c r="G282" s="12">
        <v>1</v>
      </c>
      <c r="H282" s="13">
        <v>41533</v>
      </c>
      <c r="I282" s="13">
        <v>41943</v>
      </c>
      <c r="J282" s="34">
        <v>39.428571428571431</v>
      </c>
      <c r="K282" s="12">
        <v>1</v>
      </c>
      <c r="L282" s="1" t="s">
        <v>1195</v>
      </c>
      <c r="M282" s="23" t="s">
        <v>188</v>
      </c>
    </row>
    <row r="283" spans="1:13" ht="148.5" x14ac:dyDescent="0.3">
      <c r="A283" s="12" t="s">
        <v>1227</v>
      </c>
      <c r="B283" s="1" t="s">
        <v>1228</v>
      </c>
      <c r="C283" s="1" t="s">
        <v>1229</v>
      </c>
      <c r="D283" s="1" t="s">
        <v>1230</v>
      </c>
      <c r="E283" s="1" t="s">
        <v>1231</v>
      </c>
      <c r="F283" s="1" t="s">
        <v>1194</v>
      </c>
      <c r="G283" s="12">
        <v>1</v>
      </c>
      <c r="H283" s="13">
        <v>41519</v>
      </c>
      <c r="I283" s="13">
        <v>41973</v>
      </c>
      <c r="J283" s="34">
        <v>64.857142857142861</v>
      </c>
      <c r="K283" s="12">
        <v>1</v>
      </c>
      <c r="L283" s="1" t="s">
        <v>1195</v>
      </c>
      <c r="M283" s="23" t="s">
        <v>188</v>
      </c>
    </row>
    <row r="284" spans="1:13" ht="148.5" x14ac:dyDescent="0.3">
      <c r="A284" s="12" t="s">
        <v>1227</v>
      </c>
      <c r="B284" s="1" t="s">
        <v>1232</v>
      </c>
      <c r="C284" s="1" t="s">
        <v>1229</v>
      </c>
      <c r="D284" s="1" t="s">
        <v>1233</v>
      </c>
      <c r="E284" s="1" t="s">
        <v>1203</v>
      </c>
      <c r="F284" s="1" t="s">
        <v>1204</v>
      </c>
      <c r="G284" s="12">
        <v>1</v>
      </c>
      <c r="H284" s="13">
        <v>41600</v>
      </c>
      <c r="I284" s="13">
        <v>41964</v>
      </c>
      <c r="J284" s="12">
        <v>52</v>
      </c>
      <c r="K284" s="12">
        <v>1</v>
      </c>
      <c r="L284" s="1" t="s">
        <v>1195</v>
      </c>
      <c r="M284" s="23" t="s">
        <v>188</v>
      </c>
    </row>
    <row r="285" spans="1:13" ht="297" x14ac:dyDescent="0.3">
      <c r="A285" s="12" t="s">
        <v>1234</v>
      </c>
      <c r="B285" s="1" t="s">
        <v>1235</v>
      </c>
      <c r="C285" s="1" t="s">
        <v>1236</v>
      </c>
      <c r="D285" s="1" t="s">
        <v>1237</v>
      </c>
      <c r="E285" s="1" t="s">
        <v>1238</v>
      </c>
      <c r="F285" s="1" t="s">
        <v>1239</v>
      </c>
      <c r="G285" s="12">
        <v>1</v>
      </c>
      <c r="H285" s="13">
        <v>41595</v>
      </c>
      <c r="I285" s="13">
        <v>41897</v>
      </c>
      <c r="J285" s="34">
        <v>43.142857142857146</v>
      </c>
      <c r="K285" s="12">
        <v>1</v>
      </c>
      <c r="L285" s="1" t="s">
        <v>187</v>
      </c>
      <c r="M285" s="23" t="s">
        <v>188</v>
      </c>
    </row>
    <row r="286" spans="1:13" ht="99" x14ac:dyDescent="0.3">
      <c r="A286" s="12" t="s">
        <v>1240</v>
      </c>
      <c r="B286" s="1" t="s">
        <v>1241</v>
      </c>
      <c r="C286" s="1" t="s">
        <v>1242</v>
      </c>
      <c r="D286" s="1" t="s">
        <v>1243</v>
      </c>
      <c r="E286" s="1" t="s">
        <v>1244</v>
      </c>
      <c r="F286" s="1" t="s">
        <v>1245</v>
      </c>
      <c r="G286" s="12">
        <v>1</v>
      </c>
      <c r="H286" s="13">
        <v>41519</v>
      </c>
      <c r="I286" s="13">
        <v>41728</v>
      </c>
      <c r="J286" s="34">
        <v>29.857142857142858</v>
      </c>
      <c r="K286" s="12">
        <v>1</v>
      </c>
      <c r="L286" s="1" t="s">
        <v>187</v>
      </c>
      <c r="M286" s="23" t="s">
        <v>188</v>
      </c>
    </row>
    <row r="287" spans="1:13" ht="313.5" x14ac:dyDescent="0.3">
      <c r="A287" s="12" t="s">
        <v>1246</v>
      </c>
      <c r="B287" s="1" t="s">
        <v>1247</v>
      </c>
      <c r="C287" s="1" t="s">
        <v>1248</v>
      </c>
      <c r="D287" s="1" t="s">
        <v>1249</v>
      </c>
      <c r="E287" s="1" t="s">
        <v>1250</v>
      </c>
      <c r="F287" s="1" t="s">
        <v>1251</v>
      </c>
      <c r="G287" s="12">
        <v>1</v>
      </c>
      <c r="H287" s="13">
        <v>41660</v>
      </c>
      <c r="I287" s="13">
        <v>41985</v>
      </c>
      <c r="J287" s="34">
        <v>46.428571428571431</v>
      </c>
      <c r="K287" s="12">
        <v>1</v>
      </c>
      <c r="L287" s="1" t="s">
        <v>187</v>
      </c>
      <c r="M287" s="23" t="s">
        <v>188</v>
      </c>
    </row>
    <row r="288" spans="1:13" ht="165" x14ac:dyDescent="0.3">
      <c r="A288" s="12" t="s">
        <v>1252</v>
      </c>
      <c r="B288" s="1" t="s">
        <v>1253</v>
      </c>
      <c r="C288" s="1" t="s">
        <v>1254</v>
      </c>
      <c r="D288" s="1" t="s">
        <v>1249</v>
      </c>
      <c r="E288" s="1" t="s">
        <v>1250</v>
      </c>
      <c r="F288" s="1" t="s">
        <v>1251</v>
      </c>
      <c r="G288" s="12">
        <v>1</v>
      </c>
      <c r="H288" s="13">
        <v>41660</v>
      </c>
      <c r="I288" s="13">
        <v>41985</v>
      </c>
      <c r="J288" s="34">
        <v>46.428571428571431</v>
      </c>
      <c r="K288" s="12">
        <v>1</v>
      </c>
      <c r="L288" s="1" t="s">
        <v>187</v>
      </c>
      <c r="M288" s="23" t="s">
        <v>188</v>
      </c>
    </row>
    <row r="289" spans="1:13" ht="99" x14ac:dyDescent="0.3">
      <c r="A289" s="12" t="s">
        <v>1255</v>
      </c>
      <c r="B289" s="1" t="s">
        <v>1256</v>
      </c>
      <c r="C289" s="1" t="s">
        <v>1254</v>
      </c>
      <c r="D289" s="1" t="s">
        <v>1257</v>
      </c>
      <c r="E289" s="1" t="s">
        <v>1258</v>
      </c>
      <c r="F289" s="1" t="s">
        <v>1259</v>
      </c>
      <c r="G289" s="12">
        <v>1</v>
      </c>
      <c r="H289" s="13">
        <v>41548</v>
      </c>
      <c r="I289" s="13">
        <v>41927</v>
      </c>
      <c r="J289" s="34">
        <v>54.142857142857146</v>
      </c>
      <c r="K289" s="12">
        <v>1</v>
      </c>
      <c r="L289" s="1" t="s">
        <v>187</v>
      </c>
      <c r="M289" s="23" t="s">
        <v>188</v>
      </c>
    </row>
    <row r="290" spans="1:13" ht="148.5" x14ac:dyDescent="0.3">
      <c r="A290" s="12" t="s">
        <v>1255</v>
      </c>
      <c r="B290" s="1" t="s">
        <v>1260</v>
      </c>
      <c r="C290" s="1" t="s">
        <v>1254</v>
      </c>
      <c r="D290" s="1" t="s">
        <v>1261</v>
      </c>
      <c r="E290" s="1" t="s">
        <v>1244</v>
      </c>
      <c r="F290" s="1" t="s">
        <v>1245</v>
      </c>
      <c r="G290" s="12">
        <v>1</v>
      </c>
      <c r="H290" s="13">
        <v>41519</v>
      </c>
      <c r="I290" s="13">
        <v>41728</v>
      </c>
      <c r="J290" s="34">
        <v>29.857142857142858</v>
      </c>
      <c r="K290" s="12">
        <v>1</v>
      </c>
      <c r="L290" s="1" t="s">
        <v>1195</v>
      </c>
      <c r="M290" s="23" t="s">
        <v>188</v>
      </c>
    </row>
    <row r="291" spans="1:13" ht="231" x14ac:dyDescent="0.3">
      <c r="A291" s="12" t="s">
        <v>1262</v>
      </c>
      <c r="B291" s="1" t="s">
        <v>1263</v>
      </c>
      <c r="C291" s="1" t="s">
        <v>1264</v>
      </c>
      <c r="D291" s="1" t="s">
        <v>1265</v>
      </c>
      <c r="E291" s="1" t="s">
        <v>1266</v>
      </c>
      <c r="F291" s="1" t="s">
        <v>709</v>
      </c>
      <c r="G291" s="12">
        <v>3</v>
      </c>
      <c r="H291" s="13">
        <v>42277</v>
      </c>
      <c r="I291" s="13">
        <v>42369</v>
      </c>
      <c r="J291" s="12">
        <v>14</v>
      </c>
      <c r="K291" s="12">
        <v>3</v>
      </c>
      <c r="L291" s="1" t="s">
        <v>187</v>
      </c>
      <c r="M291" s="23" t="s">
        <v>188</v>
      </c>
    </row>
    <row r="292" spans="1:13" ht="379.5" x14ac:dyDescent="0.3">
      <c r="A292" s="12" t="s">
        <v>1189</v>
      </c>
      <c r="B292" s="1" t="s">
        <v>1267</v>
      </c>
      <c r="C292" s="1" t="s">
        <v>1191</v>
      </c>
      <c r="D292" s="1" t="s">
        <v>1268</v>
      </c>
      <c r="E292" s="1" t="s">
        <v>1269</v>
      </c>
      <c r="F292" s="1" t="s">
        <v>1270</v>
      </c>
      <c r="G292" s="12">
        <v>2</v>
      </c>
      <c r="H292" s="13">
        <v>42024</v>
      </c>
      <c r="I292" s="13">
        <v>42369</v>
      </c>
      <c r="J292" s="12">
        <v>48</v>
      </c>
      <c r="K292" s="12">
        <v>2</v>
      </c>
      <c r="L292" s="1" t="s">
        <v>187</v>
      </c>
      <c r="M292" s="23" t="s">
        <v>188</v>
      </c>
    </row>
    <row r="293" spans="1:13" ht="66" x14ac:dyDescent="0.3">
      <c r="A293" s="12" t="s">
        <v>1189</v>
      </c>
      <c r="B293" s="1" t="s">
        <v>1267</v>
      </c>
      <c r="C293" s="1" t="s">
        <v>1191</v>
      </c>
      <c r="D293" s="1" t="s">
        <v>1268</v>
      </c>
      <c r="E293" s="1" t="s">
        <v>1271</v>
      </c>
      <c r="F293" s="1" t="s">
        <v>1272</v>
      </c>
      <c r="G293" s="12">
        <v>2</v>
      </c>
      <c r="H293" s="13">
        <v>42024</v>
      </c>
      <c r="I293" s="13">
        <v>42704</v>
      </c>
      <c r="J293" s="12">
        <v>92</v>
      </c>
      <c r="K293" s="12">
        <v>2</v>
      </c>
      <c r="L293" s="1" t="s">
        <v>187</v>
      </c>
      <c r="M293" s="23" t="s">
        <v>188</v>
      </c>
    </row>
    <row r="294" spans="1:13" ht="409.5" x14ac:dyDescent="0.3">
      <c r="A294" s="12" t="s">
        <v>1273</v>
      </c>
      <c r="B294" s="1" t="s">
        <v>1274</v>
      </c>
      <c r="C294" s="1" t="s">
        <v>1275</v>
      </c>
      <c r="D294" s="1" t="s">
        <v>1276</v>
      </c>
      <c r="E294" s="1" t="s">
        <v>1277</v>
      </c>
      <c r="F294" s="1" t="s">
        <v>1278</v>
      </c>
      <c r="G294" s="12">
        <v>4</v>
      </c>
      <c r="H294" s="13">
        <v>42095</v>
      </c>
      <c r="I294" s="13">
        <v>42384</v>
      </c>
      <c r="J294" s="12">
        <v>40</v>
      </c>
      <c r="K294" s="12">
        <v>4</v>
      </c>
      <c r="L294" s="1" t="s">
        <v>187</v>
      </c>
      <c r="M294" s="23" t="s">
        <v>248</v>
      </c>
    </row>
    <row r="295" spans="1:13" ht="409.5" x14ac:dyDescent="0.3">
      <c r="A295" s="12" t="s">
        <v>1273</v>
      </c>
      <c r="B295" s="1" t="s">
        <v>1279</v>
      </c>
      <c r="C295" s="1" t="s">
        <v>1275</v>
      </c>
      <c r="D295" s="1" t="s">
        <v>1280</v>
      </c>
      <c r="E295" s="1" t="s">
        <v>1281</v>
      </c>
      <c r="F295" s="1" t="s">
        <v>1282</v>
      </c>
      <c r="G295" s="12">
        <v>1</v>
      </c>
      <c r="H295" s="13">
        <v>42009</v>
      </c>
      <c r="I295" s="13">
        <v>42019</v>
      </c>
      <c r="J295" s="12">
        <v>2</v>
      </c>
      <c r="K295" s="12">
        <v>1</v>
      </c>
      <c r="L295" s="1" t="s">
        <v>187</v>
      </c>
      <c r="M295" s="23" t="s">
        <v>659</v>
      </c>
    </row>
    <row r="296" spans="1:13" ht="409.5" x14ac:dyDescent="0.3">
      <c r="A296" s="12" t="s">
        <v>1273</v>
      </c>
      <c r="B296" s="1" t="s">
        <v>1283</v>
      </c>
      <c r="C296" s="1" t="s">
        <v>1275</v>
      </c>
      <c r="D296" s="1" t="s">
        <v>1284</v>
      </c>
      <c r="E296" s="1" t="s">
        <v>1285</v>
      </c>
      <c r="F296" s="1" t="s">
        <v>1186</v>
      </c>
      <c r="G296" s="12">
        <v>1</v>
      </c>
      <c r="H296" s="13">
        <v>42009</v>
      </c>
      <c r="I296" s="13">
        <v>42369</v>
      </c>
      <c r="J296" s="12">
        <v>51</v>
      </c>
      <c r="K296" s="12">
        <v>1</v>
      </c>
      <c r="L296" s="1" t="s">
        <v>187</v>
      </c>
      <c r="M296" s="23" t="s">
        <v>659</v>
      </c>
    </row>
    <row r="297" spans="1:13" ht="409.5" x14ac:dyDescent="0.3">
      <c r="A297" s="12" t="s">
        <v>1273</v>
      </c>
      <c r="B297" s="1" t="s">
        <v>1279</v>
      </c>
      <c r="C297" s="1" t="s">
        <v>1275</v>
      </c>
      <c r="D297" s="1" t="s">
        <v>1286</v>
      </c>
      <c r="E297" s="1" t="s">
        <v>1287</v>
      </c>
      <c r="F297" s="1" t="s">
        <v>1288</v>
      </c>
      <c r="G297" s="12">
        <v>1</v>
      </c>
      <c r="H297" s="13">
        <v>42186</v>
      </c>
      <c r="I297" s="13">
        <v>42369</v>
      </c>
      <c r="J297" s="12">
        <v>28</v>
      </c>
      <c r="K297" s="12">
        <v>1</v>
      </c>
      <c r="L297" s="1" t="s">
        <v>187</v>
      </c>
      <c r="M297" s="23" t="s">
        <v>659</v>
      </c>
    </row>
    <row r="298" spans="1:13" ht="409.5" x14ac:dyDescent="0.3">
      <c r="A298" s="12" t="s">
        <v>1273</v>
      </c>
      <c r="B298" s="1" t="s">
        <v>1279</v>
      </c>
      <c r="C298" s="1" t="s">
        <v>1275</v>
      </c>
      <c r="D298" s="1" t="s">
        <v>1286</v>
      </c>
      <c r="E298" s="1" t="s">
        <v>1289</v>
      </c>
      <c r="F298" s="1" t="s">
        <v>1290</v>
      </c>
      <c r="G298" s="12">
        <v>1</v>
      </c>
      <c r="H298" s="13">
        <v>42186</v>
      </c>
      <c r="I298" s="13">
        <v>42369</v>
      </c>
      <c r="J298" s="12">
        <v>28</v>
      </c>
      <c r="K298" s="12">
        <v>1</v>
      </c>
      <c r="L298" s="1" t="s">
        <v>187</v>
      </c>
      <c r="M298" s="23" t="s">
        <v>659</v>
      </c>
    </row>
    <row r="299" spans="1:13" ht="409.5" x14ac:dyDescent="0.3">
      <c r="A299" s="12" t="s">
        <v>1273</v>
      </c>
      <c r="B299" s="1" t="s">
        <v>1279</v>
      </c>
      <c r="C299" s="1" t="s">
        <v>1275</v>
      </c>
      <c r="D299" s="1" t="s">
        <v>1286</v>
      </c>
      <c r="E299" s="1" t="s">
        <v>1289</v>
      </c>
      <c r="F299" s="1" t="s">
        <v>1290</v>
      </c>
      <c r="G299" s="12">
        <v>1</v>
      </c>
      <c r="H299" s="13">
        <v>42186</v>
      </c>
      <c r="I299" s="13">
        <v>42369</v>
      </c>
      <c r="J299" s="12">
        <v>28</v>
      </c>
      <c r="K299" s="12">
        <v>1</v>
      </c>
      <c r="L299" s="1" t="s">
        <v>187</v>
      </c>
      <c r="M299" s="23" t="s">
        <v>659</v>
      </c>
    </row>
    <row r="300" spans="1:13" ht="280.5" x14ac:dyDescent="0.3">
      <c r="A300" s="12" t="s">
        <v>1291</v>
      </c>
      <c r="B300" s="1" t="s">
        <v>1292</v>
      </c>
      <c r="C300" s="1" t="s">
        <v>1293</v>
      </c>
      <c r="D300" s="1" t="s">
        <v>1294</v>
      </c>
      <c r="E300" s="1" t="s">
        <v>1295</v>
      </c>
      <c r="F300" s="1" t="s">
        <v>1296</v>
      </c>
      <c r="G300" s="12">
        <v>1</v>
      </c>
      <c r="H300" s="13">
        <v>41881</v>
      </c>
      <c r="I300" s="13">
        <v>42004</v>
      </c>
      <c r="J300" s="12">
        <v>17</v>
      </c>
      <c r="K300" s="12">
        <v>1</v>
      </c>
      <c r="L300" s="1" t="s">
        <v>187</v>
      </c>
      <c r="M300" s="23" t="s">
        <v>188</v>
      </c>
    </row>
    <row r="301" spans="1:13" ht="297" x14ac:dyDescent="0.3">
      <c r="A301" s="12" t="s">
        <v>1297</v>
      </c>
      <c r="B301" s="1" t="s">
        <v>1298</v>
      </c>
      <c r="C301" s="1" t="s">
        <v>1299</v>
      </c>
      <c r="D301" s="1" t="s">
        <v>1300</v>
      </c>
      <c r="E301" s="1" t="s">
        <v>1301</v>
      </c>
      <c r="F301" s="1" t="s">
        <v>225</v>
      </c>
      <c r="G301" s="12">
        <v>3</v>
      </c>
      <c r="H301" s="13">
        <v>41876</v>
      </c>
      <c r="I301" s="13">
        <v>41973</v>
      </c>
      <c r="J301" s="12">
        <v>17</v>
      </c>
      <c r="K301" s="12">
        <v>3</v>
      </c>
      <c r="L301" s="1" t="s">
        <v>187</v>
      </c>
      <c r="M301" s="23" t="s">
        <v>659</v>
      </c>
    </row>
    <row r="302" spans="1:13" ht="297" x14ac:dyDescent="0.3">
      <c r="A302" s="12" t="s">
        <v>1297</v>
      </c>
      <c r="B302" s="1" t="s">
        <v>1298</v>
      </c>
      <c r="C302" s="1" t="s">
        <v>1299</v>
      </c>
      <c r="D302" s="1" t="s">
        <v>1300</v>
      </c>
      <c r="E302" s="1" t="s">
        <v>1302</v>
      </c>
      <c r="F302" s="1" t="s">
        <v>1186</v>
      </c>
      <c r="G302" s="12">
        <v>1</v>
      </c>
      <c r="H302" s="13">
        <v>41974</v>
      </c>
      <c r="I302" s="13">
        <v>42034</v>
      </c>
      <c r="J302" s="12">
        <v>8</v>
      </c>
      <c r="K302" s="12">
        <v>1</v>
      </c>
      <c r="L302" s="1" t="s">
        <v>187</v>
      </c>
      <c r="M302" s="23" t="s">
        <v>659</v>
      </c>
    </row>
    <row r="303" spans="1:13" ht="297" x14ac:dyDescent="0.3">
      <c r="A303" s="12" t="s">
        <v>1297</v>
      </c>
      <c r="B303" s="1" t="s">
        <v>1298</v>
      </c>
      <c r="C303" s="1" t="s">
        <v>1299</v>
      </c>
      <c r="D303" s="1" t="s">
        <v>1300</v>
      </c>
      <c r="E303" s="1" t="s">
        <v>1303</v>
      </c>
      <c r="F303" s="1" t="s">
        <v>179</v>
      </c>
      <c r="G303" s="12">
        <v>1</v>
      </c>
      <c r="H303" s="13">
        <v>42037</v>
      </c>
      <c r="I303" s="13">
        <v>42041</v>
      </c>
      <c r="J303" s="12">
        <v>1</v>
      </c>
      <c r="K303" s="12">
        <v>1</v>
      </c>
      <c r="L303" s="1" t="s">
        <v>187</v>
      </c>
      <c r="M303" s="23" t="s">
        <v>659</v>
      </c>
    </row>
    <row r="304" spans="1:13" ht="409.5" x14ac:dyDescent="0.3">
      <c r="A304" s="12" t="s">
        <v>1304</v>
      </c>
      <c r="B304" s="1" t="s">
        <v>1305</v>
      </c>
      <c r="C304" s="1" t="s">
        <v>1306</v>
      </c>
      <c r="D304" s="1" t="s">
        <v>1307</v>
      </c>
      <c r="E304" s="1" t="s">
        <v>1301</v>
      </c>
      <c r="F304" s="1" t="s">
        <v>225</v>
      </c>
      <c r="G304" s="12">
        <v>3</v>
      </c>
      <c r="H304" s="13">
        <v>41876</v>
      </c>
      <c r="I304" s="13">
        <v>41973</v>
      </c>
      <c r="J304" s="12">
        <v>17</v>
      </c>
      <c r="K304" s="12">
        <v>3</v>
      </c>
      <c r="L304" s="1" t="s">
        <v>187</v>
      </c>
      <c r="M304" s="23" t="s">
        <v>659</v>
      </c>
    </row>
    <row r="305" spans="1:13" ht="409.5" x14ac:dyDescent="0.3">
      <c r="A305" s="12" t="s">
        <v>1304</v>
      </c>
      <c r="B305" s="1" t="s">
        <v>1305</v>
      </c>
      <c r="C305" s="1" t="s">
        <v>1306</v>
      </c>
      <c r="D305" s="1" t="s">
        <v>1307</v>
      </c>
      <c r="E305" s="1" t="s">
        <v>1302</v>
      </c>
      <c r="F305" s="1" t="s">
        <v>1186</v>
      </c>
      <c r="G305" s="12">
        <v>1</v>
      </c>
      <c r="H305" s="13">
        <v>41974</v>
      </c>
      <c r="I305" s="13">
        <v>42034</v>
      </c>
      <c r="J305" s="12">
        <v>8</v>
      </c>
      <c r="K305" s="12">
        <v>1</v>
      </c>
      <c r="L305" s="1" t="s">
        <v>187</v>
      </c>
      <c r="M305" s="23" t="s">
        <v>659</v>
      </c>
    </row>
    <row r="306" spans="1:13" ht="409.5" x14ac:dyDescent="0.3">
      <c r="A306" s="12" t="s">
        <v>1304</v>
      </c>
      <c r="B306" s="1" t="s">
        <v>1305</v>
      </c>
      <c r="C306" s="1" t="s">
        <v>1306</v>
      </c>
      <c r="D306" s="1" t="s">
        <v>1307</v>
      </c>
      <c r="E306" s="1" t="s">
        <v>1303</v>
      </c>
      <c r="F306" s="1" t="s">
        <v>179</v>
      </c>
      <c r="G306" s="12">
        <v>1</v>
      </c>
      <c r="H306" s="13">
        <v>42037</v>
      </c>
      <c r="I306" s="13">
        <v>42041</v>
      </c>
      <c r="J306" s="12">
        <v>1</v>
      </c>
      <c r="K306" s="12">
        <v>1</v>
      </c>
      <c r="L306" s="1" t="s">
        <v>187</v>
      </c>
      <c r="M306" s="23" t="s">
        <v>659</v>
      </c>
    </row>
    <row r="307" spans="1:13" ht="409.5" x14ac:dyDescent="0.3">
      <c r="A307" s="12" t="s">
        <v>1308</v>
      </c>
      <c r="B307" s="1" t="s">
        <v>1309</v>
      </c>
      <c r="C307" s="1" t="s">
        <v>1310</v>
      </c>
      <c r="D307" s="1" t="s">
        <v>1311</v>
      </c>
      <c r="E307" s="1" t="s">
        <v>1312</v>
      </c>
      <c r="F307" s="1" t="s">
        <v>1186</v>
      </c>
      <c r="G307" s="12">
        <v>1</v>
      </c>
      <c r="H307" s="13">
        <v>42030</v>
      </c>
      <c r="I307" s="13">
        <v>42277</v>
      </c>
      <c r="J307" s="12">
        <v>1</v>
      </c>
      <c r="K307" s="12">
        <v>1</v>
      </c>
      <c r="L307" s="1" t="s">
        <v>187</v>
      </c>
      <c r="M307" s="23" t="s">
        <v>659</v>
      </c>
    </row>
    <row r="308" spans="1:13" ht="409.5" x14ac:dyDescent="0.3">
      <c r="A308" s="12" t="s">
        <v>1313</v>
      </c>
      <c r="B308" s="1" t="s">
        <v>1314</v>
      </c>
      <c r="C308" s="1" t="s">
        <v>1315</v>
      </c>
      <c r="D308" s="1" t="s">
        <v>1316</v>
      </c>
      <c r="E308" s="1" t="s">
        <v>1317</v>
      </c>
      <c r="F308" s="1" t="s">
        <v>1318</v>
      </c>
      <c r="G308" s="12">
        <v>2</v>
      </c>
      <c r="H308" s="13">
        <v>41876</v>
      </c>
      <c r="I308" s="13">
        <v>41943</v>
      </c>
      <c r="J308" s="12">
        <v>8</v>
      </c>
      <c r="K308" s="12">
        <v>3</v>
      </c>
      <c r="L308" s="1" t="s">
        <v>187</v>
      </c>
      <c r="M308" s="23" t="s">
        <v>659</v>
      </c>
    </row>
    <row r="309" spans="1:13" ht="247.5" x14ac:dyDescent="0.3">
      <c r="A309" s="12" t="s">
        <v>1319</v>
      </c>
      <c r="B309" s="1" t="s">
        <v>1320</v>
      </c>
      <c r="C309" s="1" t="s">
        <v>1321</v>
      </c>
      <c r="D309" s="1" t="s">
        <v>1322</v>
      </c>
      <c r="E309" s="1" t="s">
        <v>1323</v>
      </c>
      <c r="F309" s="1" t="s">
        <v>1324</v>
      </c>
      <c r="G309" s="12">
        <v>1</v>
      </c>
      <c r="H309" s="13">
        <v>41876</v>
      </c>
      <c r="I309" s="13">
        <v>42241</v>
      </c>
      <c r="J309" s="12">
        <v>52</v>
      </c>
      <c r="K309" s="12">
        <v>1</v>
      </c>
      <c r="L309" s="1" t="s">
        <v>187</v>
      </c>
      <c r="M309" s="23" t="s">
        <v>659</v>
      </c>
    </row>
    <row r="310" spans="1:13" ht="409.5" x14ac:dyDescent="0.3">
      <c r="A310" s="12" t="s">
        <v>1325</v>
      </c>
      <c r="B310" s="1" t="s">
        <v>1326</v>
      </c>
      <c r="C310" s="1" t="s">
        <v>1327</v>
      </c>
      <c r="D310" s="1" t="s">
        <v>1328</v>
      </c>
      <c r="E310" s="1" t="s">
        <v>1329</v>
      </c>
      <c r="F310" s="1" t="s">
        <v>1288</v>
      </c>
      <c r="G310" s="12">
        <v>4</v>
      </c>
      <c r="H310" s="13">
        <v>41876</v>
      </c>
      <c r="I310" s="13">
        <v>42216</v>
      </c>
      <c r="J310" s="12">
        <v>45</v>
      </c>
      <c r="K310" s="12">
        <v>4</v>
      </c>
      <c r="L310" s="1" t="s">
        <v>187</v>
      </c>
      <c r="M310" s="23" t="s">
        <v>659</v>
      </c>
    </row>
    <row r="311" spans="1:13" ht="409.5" x14ac:dyDescent="0.3">
      <c r="A311" s="12" t="s">
        <v>1325</v>
      </c>
      <c r="B311" s="1" t="s">
        <v>1326</v>
      </c>
      <c r="C311" s="1" t="s">
        <v>1327</v>
      </c>
      <c r="D311" s="1" t="s">
        <v>1328</v>
      </c>
      <c r="E311" s="1" t="s">
        <v>1330</v>
      </c>
      <c r="F311" s="1" t="s">
        <v>1331</v>
      </c>
      <c r="G311" s="12">
        <v>1</v>
      </c>
      <c r="H311" s="13">
        <v>42023</v>
      </c>
      <c r="I311" s="13">
        <v>42027</v>
      </c>
      <c r="J311" s="12">
        <v>1</v>
      </c>
      <c r="K311" s="12">
        <v>1</v>
      </c>
      <c r="L311" s="1" t="s">
        <v>187</v>
      </c>
      <c r="M311" s="23" t="s">
        <v>659</v>
      </c>
    </row>
    <row r="312" spans="1:13" ht="409.5" x14ac:dyDescent="0.3">
      <c r="A312" s="12" t="s">
        <v>1325</v>
      </c>
      <c r="B312" s="1" t="s">
        <v>1326</v>
      </c>
      <c r="C312" s="1" t="s">
        <v>1327</v>
      </c>
      <c r="D312" s="1" t="s">
        <v>1328</v>
      </c>
      <c r="E312" s="1" t="s">
        <v>1332</v>
      </c>
      <c r="F312" s="1" t="s">
        <v>1333</v>
      </c>
      <c r="G312" s="12">
        <v>2</v>
      </c>
      <c r="H312" s="13">
        <v>42009</v>
      </c>
      <c r="I312" s="13">
        <v>42035</v>
      </c>
      <c r="J312" s="12">
        <v>4</v>
      </c>
      <c r="K312" s="12">
        <v>2</v>
      </c>
      <c r="L312" s="1" t="s">
        <v>666</v>
      </c>
      <c r="M312" s="24" t="s">
        <v>659</v>
      </c>
    </row>
    <row r="313" spans="1:13" ht="297" x14ac:dyDescent="0.3">
      <c r="A313" s="6" t="s">
        <v>1334</v>
      </c>
      <c r="B313" s="2" t="s">
        <v>1335</v>
      </c>
      <c r="C313" s="2" t="s">
        <v>1336</v>
      </c>
      <c r="D313" s="2" t="s">
        <v>1337</v>
      </c>
      <c r="E313" s="2" t="s">
        <v>1338</v>
      </c>
      <c r="F313" s="2" t="s">
        <v>18</v>
      </c>
      <c r="G313" s="6">
        <v>1</v>
      </c>
      <c r="H313" s="7">
        <v>43282</v>
      </c>
      <c r="I313" s="7">
        <v>43555</v>
      </c>
      <c r="J313" s="6">
        <v>39</v>
      </c>
      <c r="K313" s="6">
        <v>0</v>
      </c>
      <c r="L313" s="2" t="s">
        <v>19</v>
      </c>
      <c r="M313" s="22" t="s">
        <v>84</v>
      </c>
    </row>
    <row r="314" spans="1:13" ht="181.5" x14ac:dyDescent="0.3">
      <c r="A314" s="6" t="s">
        <v>1339</v>
      </c>
      <c r="B314" s="2" t="s">
        <v>1340</v>
      </c>
      <c r="C314" s="2" t="s">
        <v>1341</v>
      </c>
      <c r="D314" s="2" t="s">
        <v>1342</v>
      </c>
      <c r="E314" s="2" t="s">
        <v>1343</v>
      </c>
      <c r="F314" s="2" t="s">
        <v>18</v>
      </c>
      <c r="G314" s="6">
        <v>1</v>
      </c>
      <c r="H314" s="7">
        <v>43282</v>
      </c>
      <c r="I314" s="7">
        <v>43555</v>
      </c>
      <c r="J314" s="6">
        <v>39</v>
      </c>
      <c r="K314" s="6">
        <v>0</v>
      </c>
      <c r="L314" s="2" t="s">
        <v>19</v>
      </c>
      <c r="M314" s="22" t="s">
        <v>84</v>
      </c>
    </row>
    <row r="315" spans="1:13" ht="297" x14ac:dyDescent="0.3">
      <c r="A315" s="12" t="s">
        <v>1344</v>
      </c>
      <c r="B315" s="1" t="s">
        <v>1345</v>
      </c>
      <c r="C315" s="1" t="s">
        <v>1346</v>
      </c>
      <c r="D315" s="1" t="s">
        <v>1347</v>
      </c>
      <c r="E315" s="1" t="s">
        <v>1348</v>
      </c>
      <c r="F315" s="1" t="s">
        <v>1349</v>
      </c>
      <c r="G315" s="12">
        <v>2</v>
      </c>
      <c r="H315" s="13">
        <v>41277</v>
      </c>
      <c r="I315" s="13">
        <v>41320</v>
      </c>
      <c r="J315" s="34">
        <v>6.1428571428571432</v>
      </c>
      <c r="K315" s="12">
        <v>2</v>
      </c>
      <c r="L315" s="1" t="s">
        <v>187</v>
      </c>
      <c r="M315" s="22" t="s">
        <v>84</v>
      </c>
    </row>
    <row r="316" spans="1:13" ht="214.5" x14ac:dyDescent="0.3">
      <c r="A316" s="12" t="s">
        <v>1350</v>
      </c>
      <c r="B316" s="1" t="s">
        <v>1351</v>
      </c>
      <c r="C316" s="1" t="s">
        <v>1352</v>
      </c>
      <c r="D316" s="1" t="s">
        <v>1353</v>
      </c>
      <c r="E316" s="1" t="s">
        <v>1354</v>
      </c>
      <c r="F316" s="1" t="s">
        <v>377</v>
      </c>
      <c r="G316" s="12">
        <v>1</v>
      </c>
      <c r="H316" s="13">
        <v>41046</v>
      </c>
      <c r="I316" s="13">
        <v>41046</v>
      </c>
      <c r="J316" s="34">
        <v>0</v>
      </c>
      <c r="K316" s="12">
        <v>1</v>
      </c>
      <c r="L316" s="1" t="s">
        <v>1195</v>
      </c>
      <c r="M316" s="23" t="s">
        <v>188</v>
      </c>
    </row>
    <row r="317" spans="1:13" ht="409.5" x14ac:dyDescent="0.3">
      <c r="A317" s="6" t="s">
        <v>1355</v>
      </c>
      <c r="B317" s="2" t="s">
        <v>1356</v>
      </c>
      <c r="C317" s="2" t="s">
        <v>1357</v>
      </c>
      <c r="D317" s="2" t="s">
        <v>1358</v>
      </c>
      <c r="E317" s="2" t="s">
        <v>1359</v>
      </c>
      <c r="F317" s="2" t="s">
        <v>1360</v>
      </c>
      <c r="G317" s="6">
        <v>1</v>
      </c>
      <c r="H317" s="7">
        <v>43282</v>
      </c>
      <c r="I317" s="7">
        <v>43555</v>
      </c>
      <c r="J317" s="36">
        <v>39</v>
      </c>
      <c r="K317" s="6">
        <v>0</v>
      </c>
      <c r="L317" s="2" t="s">
        <v>19</v>
      </c>
      <c r="M317" s="22" t="s">
        <v>84</v>
      </c>
    </row>
    <row r="318" spans="1:13" ht="409.5" x14ac:dyDescent="0.3">
      <c r="A318" s="6" t="s">
        <v>1355</v>
      </c>
      <c r="B318" s="2" t="s">
        <v>1356</v>
      </c>
      <c r="C318" s="2" t="s">
        <v>1357</v>
      </c>
      <c r="D318" s="2" t="s">
        <v>1361</v>
      </c>
      <c r="E318" s="2" t="s">
        <v>1362</v>
      </c>
      <c r="F318" s="2" t="s">
        <v>73</v>
      </c>
      <c r="G318" s="6">
        <v>1</v>
      </c>
      <c r="H318" s="7">
        <v>43296</v>
      </c>
      <c r="I318" s="7">
        <v>43555</v>
      </c>
      <c r="J318" s="36">
        <v>37</v>
      </c>
      <c r="K318" s="6">
        <v>0</v>
      </c>
      <c r="L318" s="2" t="s">
        <v>19</v>
      </c>
      <c r="M318" s="22" t="s">
        <v>84</v>
      </c>
    </row>
    <row r="319" spans="1:13" ht="181.5" x14ac:dyDescent="0.3">
      <c r="A319" s="12" t="s">
        <v>1363</v>
      </c>
      <c r="B319" s="1" t="s">
        <v>1364</v>
      </c>
      <c r="C319" s="1" t="s">
        <v>1365</v>
      </c>
      <c r="D319" s="1" t="s">
        <v>1366</v>
      </c>
      <c r="E319" s="1" t="s">
        <v>1367</v>
      </c>
      <c r="F319" s="1" t="s">
        <v>1368</v>
      </c>
      <c r="G319" s="12">
        <v>1</v>
      </c>
      <c r="H319" s="13">
        <v>41093</v>
      </c>
      <c r="I319" s="13">
        <v>41121</v>
      </c>
      <c r="J319" s="34">
        <v>4</v>
      </c>
      <c r="K319" s="12">
        <v>1</v>
      </c>
      <c r="L319" s="1" t="s">
        <v>187</v>
      </c>
      <c r="M319" s="22" t="s">
        <v>84</v>
      </c>
    </row>
    <row r="320" spans="1:13" ht="181.5" x14ac:dyDescent="0.3">
      <c r="A320" s="12" t="s">
        <v>1363</v>
      </c>
      <c r="B320" s="1" t="s">
        <v>1364</v>
      </c>
      <c r="C320" s="1" t="s">
        <v>1365</v>
      </c>
      <c r="D320" s="1" t="s">
        <v>1366</v>
      </c>
      <c r="E320" s="1" t="s">
        <v>1369</v>
      </c>
      <c r="F320" s="1" t="s">
        <v>1368</v>
      </c>
      <c r="G320" s="12">
        <v>1</v>
      </c>
      <c r="H320" s="13">
        <v>41093</v>
      </c>
      <c r="I320" s="13">
        <v>41274</v>
      </c>
      <c r="J320" s="34">
        <v>25.857142857142858</v>
      </c>
      <c r="K320" s="12">
        <v>1</v>
      </c>
      <c r="L320" s="1" t="s">
        <v>187</v>
      </c>
      <c r="M320" s="22" t="s">
        <v>84</v>
      </c>
    </row>
    <row r="321" spans="1:13" ht="313.5" x14ac:dyDescent="0.3">
      <c r="A321" s="12" t="s">
        <v>1370</v>
      </c>
      <c r="B321" s="1" t="s">
        <v>1371</v>
      </c>
      <c r="C321" s="1" t="s">
        <v>1372</v>
      </c>
      <c r="D321" s="1" t="s">
        <v>1373</v>
      </c>
      <c r="E321" s="1" t="s">
        <v>1374</v>
      </c>
      <c r="F321" s="1" t="s">
        <v>1375</v>
      </c>
      <c r="G321" s="12">
        <v>1</v>
      </c>
      <c r="H321" s="13">
        <v>40786</v>
      </c>
      <c r="I321" s="13">
        <v>40908</v>
      </c>
      <c r="J321" s="34">
        <v>17.428571428571427</v>
      </c>
      <c r="K321" s="12">
        <v>1</v>
      </c>
      <c r="L321" s="1" t="s">
        <v>502</v>
      </c>
      <c r="M321" s="22" t="s">
        <v>84</v>
      </c>
    </row>
    <row r="322" spans="1:13" ht="247.5" x14ac:dyDescent="0.3">
      <c r="A322" s="6" t="s">
        <v>1376</v>
      </c>
      <c r="B322" s="2" t="s">
        <v>1377</v>
      </c>
      <c r="C322" s="2" t="s">
        <v>1378</v>
      </c>
      <c r="D322" s="2" t="s">
        <v>1379</v>
      </c>
      <c r="E322" s="2" t="s">
        <v>1380</v>
      </c>
      <c r="F322" s="2" t="s">
        <v>1381</v>
      </c>
      <c r="G322" s="6">
        <v>3</v>
      </c>
      <c r="H322" s="7">
        <v>43282</v>
      </c>
      <c r="I322" s="7">
        <v>43555</v>
      </c>
      <c r="J322" s="6">
        <v>39</v>
      </c>
      <c r="K322" s="6">
        <v>0</v>
      </c>
      <c r="L322" s="2" t="s">
        <v>19</v>
      </c>
      <c r="M322" s="22" t="s">
        <v>84</v>
      </c>
    </row>
  </sheetData>
  <mergeCells count="13">
    <mergeCell ref="A9:L9"/>
    <mergeCell ref="N1:O1"/>
    <mergeCell ref="E2:F2"/>
    <mergeCell ref="B5:B7"/>
    <mergeCell ref="H1:K1"/>
    <mergeCell ref="H2:K2"/>
    <mergeCell ref="H3:K3"/>
    <mergeCell ref="H4:K4"/>
    <mergeCell ref="H5:K5"/>
    <mergeCell ref="E3:F3"/>
    <mergeCell ref="A1:F1"/>
    <mergeCell ref="A2:D2"/>
    <mergeCell ref="A3:D3"/>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12:A322" xr:uid="{00000000-0002-0000-0000-000000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12:B132 B134:B322"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12:C132 C134:C32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12:D132 D134:D32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12:E132 E134:E322"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12:F132 F134:F322"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12:G132 G134:G322" xr:uid="{00000000-0002-0000-00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12:H132 H134:H322" xr:uid="{00000000-0002-0000-00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12:I322"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12:J322"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K12:K322"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L319:L321 L314:L316 L13:L312" xr:uid="{00000000-0002-0000-0000-00000B000000}">
      <formula1>0</formula1>
      <formula2>390</formula2>
    </dataValidation>
    <dataValidation type="list" allowBlank="1" showInputMessage="1" error="Escriba un texto  Maximo 390 Caracteres" promptTitle="Cualquier contenido Maximo 390 Caracteres" prompt=" Registre aspectos importantes a considerar. (MÁX. 390 CARACTERES)" sqref="L313 L317:L318 L322" xr:uid="{00000000-0002-0000-0000-00000C000000}">
      <formula1>#REF!</formula1>
    </dataValidation>
  </dataValidations>
  <pageMargins left="0.39370078740157483" right="0.39370078740157483" top="0.39370078740157483" bottom="0.39370078740157483" header="0.31496062992125984" footer="0.31496062992125984"/>
  <pageSetup paperSize="41" scale="66" fitToHeight="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Emilio Vidarte Coronado</cp:lastModifiedBy>
  <cp:lastPrinted>2019-01-22T14:09:13Z</cp:lastPrinted>
  <dcterms:created xsi:type="dcterms:W3CDTF">2018-12-11T20:36:16Z</dcterms:created>
  <dcterms:modified xsi:type="dcterms:W3CDTF">2019-08-06T15:18:14Z</dcterms:modified>
</cp:coreProperties>
</file>