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mintrabajocol-my.sharepoint.com/personal/mtafur_mintrabajo_gov_co/Documents/Documentos One Drive Marisol Tafur/Disco_D/Marisol Tafur/Información Mintrabajo/OCI-VARIOS/"/>
    </mc:Choice>
  </mc:AlternateContent>
  <xr:revisionPtr revIDLastSave="9" documentId="8_{C02091F4-7656-47D5-B88F-1C27F2DD416E}" xr6:coauthVersionLast="47" xr6:coauthVersionMax="47" xr10:uidLastSave="{CD237501-6F13-4487-9AE7-78785A119C68}"/>
  <bookViews>
    <workbookView xWindow="-110" yWindow="-110" windowWidth="19420" windowHeight="10420" tabRatio="288" xr2:uid="{00000000-000D-0000-FFFF-FFFF00000000}"/>
  </bookViews>
  <sheets>
    <sheet name="PLAN MEJORAMIENT..." sheetId="1" r:id="rId1"/>
    <sheet name="Hoja1" sheetId="4" r:id="rId2"/>
  </sheets>
  <definedNames>
    <definedName name="_xlnm._FilterDatabase" localSheetId="0" hidden="1">'PLAN MEJORAMIENT...'!$A$2:$K$8</definedName>
    <definedName name="_xlnm.Print_Area" localSheetId="0">'PLAN MEJORAMIENT...'!$A$1:$K$8</definedName>
    <definedName name="_xlnm.Print_Titles" localSheetId="0">'PLAN MEJORAMIENT...'!$2:$2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 l="1"/>
  <c r="J7" i="1"/>
  <c r="J6" i="1"/>
  <c r="J5" i="1"/>
  <c r="J4" i="1"/>
  <c r="J3" i="1"/>
  <c r="J23" i="1"/>
  <c r="J22" i="1"/>
  <c r="J21" i="1"/>
  <c r="J20" i="1"/>
  <c r="J19" i="1"/>
  <c r="J18" i="1"/>
  <c r="J17" i="1"/>
  <c r="J16" i="1"/>
  <c r="J15" i="1"/>
  <c r="J14" i="1"/>
  <c r="J13" i="1"/>
  <c r="J12" i="1"/>
  <c r="J11" i="1"/>
  <c r="J10" i="1"/>
</calcChain>
</file>

<file path=xl/sharedStrings.xml><?xml version="1.0" encoding="utf-8"?>
<sst xmlns="http://schemas.openxmlformats.org/spreadsheetml/2006/main" count="116" uniqueCount="96">
  <si>
    <t>CÓDIGO HALLAZGO</t>
  </si>
  <si>
    <t>DESCRIPCIÓN DEL HALLAZGO</t>
  </si>
  <si>
    <t>CAUSA DEL HALLAZGO</t>
  </si>
  <si>
    <t>ACCIÓN DE MEJORA</t>
  </si>
  <si>
    <t>UNIDAD DE MEDIDA</t>
  </si>
  <si>
    <t>FECHA DE INICIO</t>
  </si>
  <si>
    <t>FECHA DE TERMINACIÓN</t>
  </si>
  <si>
    <t>PLAZO EN SEMANAS</t>
  </si>
  <si>
    <t>RESPONSABLES</t>
  </si>
  <si>
    <t>ACTIVIDADES</t>
  </si>
  <si>
    <t>CANTIDAD UNIDAD DE MEDIDA</t>
  </si>
  <si>
    <t>2015-5</t>
  </si>
  <si>
    <t>Incumplimiento de lo dispuesto en el Manual de Contratación el cual en su numeral 5 establece: "Corresponde al Grupo Contractual adelantar, en coordinación con el supervisor o interventor del contrato, la liquidación del contrato celebrado"</t>
  </si>
  <si>
    <t>Realizar informe de seguimiento semestral al proceso judicial que se adelanta entre UNE y el Ministerio del Trabajo.</t>
  </si>
  <si>
    <t>Elaborar informe del estado de avance del proceso, con la información suministrada por la Oficina Asesora Jurídica.</t>
  </si>
  <si>
    <t>Informe del estado del proceso (semestral)</t>
  </si>
  <si>
    <t>HALLAZGOS VIGENCIAS ANTERIORES</t>
  </si>
  <si>
    <t>SNAM-2021-28</t>
  </si>
  <si>
    <r>
      <rPr>
        <b/>
        <sz val="12"/>
        <color theme="1"/>
        <rFont val="Arial Narrow"/>
        <family val="2"/>
      </rPr>
      <t xml:space="preserve">Hallazgo No. 28. Seguimiento a los resultados de la Aplicación Informática para afiliación a la Seguridad Social – 2014.
Contexto informe CGR: </t>
    </r>
    <r>
      <rPr>
        <sz val="12"/>
        <color theme="1"/>
        <rFont val="Arial Narrow"/>
        <family val="2"/>
      </rPr>
      <t>La CGR</t>
    </r>
    <r>
      <rPr>
        <b/>
        <sz val="12"/>
        <color theme="1"/>
        <rFont val="Arial Narrow"/>
        <family val="2"/>
      </rPr>
      <t xml:space="preserve"> </t>
    </r>
    <r>
      <rPr>
        <sz val="12"/>
        <color theme="1"/>
        <rFont val="Arial Narrow"/>
        <family val="2"/>
      </rPr>
      <t xml:space="preserve">buscó información detallada de los beneficiados del Programa para la Afliliación a la Seguridad Social (Aplicación Móvil de Tipo Informativo) que fueron reportados por la Secretaría Técnica Permanente del Consejo Superior, la cual, está a cargo de la Dirección de Mipymes del Ministerio de Comercio, Industria y Turismo en el Informe al Congreso de la República de la vigencia 2014. Lo anterior, con el fin de evidenciar el número de microempresas y pymes que habían sido reportadas en dicho informe. Una vez valorada la información aportada, se concluyó que no era posible identificar a los beneficiarios del Programa para la Afliliación a la Seguridad Social (Aplicación Móvil de Tipo Informativo). </t>
    </r>
    <r>
      <rPr>
        <b/>
        <sz val="12"/>
        <color theme="1"/>
        <rFont val="Arial Narrow"/>
        <family val="2"/>
      </rPr>
      <t xml:space="preserve">
Conclusión de la CGR: </t>
    </r>
    <r>
      <rPr>
        <sz val="12"/>
        <color theme="1"/>
        <rFont val="Arial Narrow"/>
        <family val="2"/>
      </rPr>
      <t xml:space="preserve">"(...) si bien el Ministerio de Trabajo remitió a la CGR documentación relacionada con la puesta en marcha de esta aplicación móvil, </t>
    </r>
    <r>
      <rPr>
        <u/>
        <sz val="12"/>
        <color theme="1"/>
        <rFont val="Arial Narrow"/>
        <family val="2"/>
      </rPr>
      <t>es sobre la ausencia de información de los beneficiarios finales (2.000 microempresas y 2.000 Pymes) que la CGR expresó en la observación</t>
    </r>
    <r>
      <rPr>
        <sz val="12"/>
        <color theme="1"/>
        <rFont val="Arial Narrow"/>
        <family val="2"/>
      </rPr>
      <t xml:space="preserve"> (...)" (Subrayado fuera de texto)</t>
    </r>
  </si>
  <si>
    <r>
      <rPr>
        <b/>
        <sz val="12"/>
        <color theme="1"/>
        <rFont val="Arial Narrow"/>
        <family val="2"/>
      </rPr>
      <t>Causas señaladas en el informe:</t>
    </r>
    <r>
      <rPr>
        <sz val="12"/>
        <color theme="1"/>
        <rFont val="Arial Narrow"/>
        <family val="2"/>
      </rPr>
      <t xml:space="preserve"> "(...) deficiencias en la planeación, coordinación, monitoreo y seguimiento de este tipo de programas dado que, sumado a los hechos ya descritos, no permitieron establecer el tipo de usuario que accedió y se benefició del programa Aplicación Informática para afiliación a la Seguridad Social."</t>
    </r>
  </si>
  <si>
    <r>
      <rPr>
        <b/>
        <sz val="12"/>
        <color theme="1"/>
        <rFont val="Arial Narrow"/>
        <family val="2"/>
      </rPr>
      <t>1.</t>
    </r>
    <r>
      <rPr>
        <sz val="12"/>
        <color theme="1"/>
        <rFont val="Arial Narrow"/>
        <family val="2"/>
      </rPr>
      <t xml:space="preserve"> Diseñar un portal web sobre seguridad social y formalidad laboral. </t>
    </r>
  </si>
  <si>
    <r>
      <rPr>
        <b/>
        <sz val="12"/>
        <rFont val="Arial Narrow"/>
        <family val="2"/>
      </rPr>
      <t>1.1.</t>
    </r>
    <r>
      <rPr>
        <sz val="12"/>
        <rFont val="Arial Narrow"/>
        <family val="2"/>
      </rPr>
      <t xml:space="preserve"> Levantar los requerimientos funcionales y no funcionales para el portal web.</t>
    </r>
  </si>
  <si>
    <t># de informes</t>
  </si>
  <si>
    <r>
      <rPr>
        <b/>
        <sz val="12"/>
        <rFont val="Arial Narrow"/>
        <family val="2"/>
      </rPr>
      <t>Dirección de Generación y Protección del Empleo y Subsidio Familiar</t>
    </r>
    <r>
      <rPr>
        <sz val="12"/>
        <rFont val="Arial Narrow"/>
        <family val="2"/>
      </rPr>
      <t xml:space="preserve"> / Subdirección de Formalización y Protección del Empleo / Oficina de tecnologías de la información y la comunicación TIC</t>
    </r>
  </si>
  <si>
    <r>
      <rPr>
        <b/>
        <sz val="12"/>
        <color theme="1"/>
        <rFont val="Arial Narrow"/>
        <family val="2"/>
      </rPr>
      <t>1.2.</t>
    </r>
    <r>
      <rPr>
        <sz val="12"/>
        <color theme="1"/>
        <rFont val="Arial Narrow"/>
        <family val="2"/>
      </rPr>
      <t xml:space="preserve"> Diseñar los contenidos y referencias técnicas y legales para el portal web.</t>
    </r>
  </si>
  <si>
    <r>
      <rPr>
        <b/>
        <sz val="12"/>
        <color rgb="FF000000"/>
        <rFont val="Arial Narrow"/>
        <family val="2"/>
      </rPr>
      <t>Dirección de Generación y Protección del Empleo</t>
    </r>
    <r>
      <rPr>
        <sz val="12"/>
        <color indexed="8"/>
        <rFont val="Arial Narrow"/>
        <family val="2"/>
      </rPr>
      <t xml:space="preserve"> / Subdirección de Formalización y Protección del Empleo</t>
    </r>
  </si>
  <si>
    <r>
      <rPr>
        <b/>
        <sz val="12"/>
        <color theme="1"/>
        <rFont val="Arial Narrow"/>
        <family val="2"/>
      </rPr>
      <t xml:space="preserve">2. </t>
    </r>
    <r>
      <rPr>
        <sz val="12"/>
        <color theme="1"/>
        <rFont val="Arial Narrow"/>
        <family val="2"/>
      </rPr>
      <t>Desplegar el portal web sobre seguridad social y formalidad laboral a través de la página web del Ministerio del Trabajo.</t>
    </r>
  </si>
  <si>
    <r>
      <rPr>
        <b/>
        <sz val="12"/>
        <color theme="1"/>
        <rFont val="Arial Narrow"/>
        <family val="2"/>
      </rPr>
      <t>2.1.</t>
    </r>
    <r>
      <rPr>
        <sz val="12"/>
        <color theme="1"/>
        <rFont val="Arial Narrow"/>
        <family val="2"/>
      </rPr>
      <t xml:space="preserve"> Integrar el portal web a la página del Ministerio del Trabajo.</t>
    </r>
  </si>
  <si>
    <r>
      <rPr>
        <b/>
        <sz val="12"/>
        <color rgb="FF000000"/>
        <rFont val="Arial Narrow"/>
        <family val="2"/>
      </rPr>
      <t>Dirección de Generación y Protección del Empleo y Subsidio Familiar</t>
    </r>
    <r>
      <rPr>
        <sz val="12"/>
        <color indexed="8"/>
        <rFont val="Arial Narrow"/>
        <family val="2"/>
      </rPr>
      <t xml:space="preserve"> / Subdirección de Formalización y Protección del Empleo / Oficina de tecnologías de la información y la comunicación TIC</t>
    </r>
  </si>
  <si>
    <r>
      <rPr>
        <b/>
        <sz val="12"/>
        <color theme="1"/>
        <rFont val="Arial Narrow"/>
        <family val="2"/>
      </rPr>
      <t>2.2.</t>
    </r>
    <r>
      <rPr>
        <sz val="12"/>
        <color theme="1"/>
        <rFont val="Arial Narrow"/>
        <family val="2"/>
      </rPr>
      <t xml:space="preserve"> Difundir los beneficios y disponibilidad del portal web.</t>
    </r>
  </si>
  <si>
    <t># de campañas</t>
  </si>
  <si>
    <r>
      <rPr>
        <b/>
        <sz val="12"/>
        <color theme="1"/>
        <rFont val="Arial Narrow"/>
        <family val="2"/>
      </rPr>
      <t>2.3.</t>
    </r>
    <r>
      <rPr>
        <sz val="12"/>
        <color theme="1"/>
        <rFont val="Arial Narrow"/>
        <family val="2"/>
      </rPr>
      <t xml:space="preserve"> Informar anualmente sobre la cobertura o usuarios del portal web.</t>
    </r>
  </si>
  <si>
    <t>SNAM-2021-29</t>
  </si>
  <si>
    <r>
      <rPr>
        <b/>
        <sz val="12"/>
        <color theme="1"/>
        <rFont val="Arial Narrow"/>
        <family val="2"/>
      </rPr>
      <t>Hallazgo No. 29. Programa de Formalización Laboral Red Nacional de Formalización Laboral-RNFL. Medición de Resultados.</t>
    </r>
    <r>
      <rPr>
        <sz val="12"/>
        <color theme="1"/>
        <rFont val="Arial Narrow"/>
        <family val="2"/>
      </rPr>
      <t xml:space="preserve">
</t>
    </r>
    <r>
      <rPr>
        <b/>
        <sz val="12"/>
        <color theme="1"/>
        <rFont val="Arial Narrow"/>
        <family val="2"/>
      </rPr>
      <t>Contexto informe CGR:</t>
    </r>
    <r>
      <rPr>
        <sz val="12"/>
        <color theme="1"/>
        <rFont val="Arial Narrow"/>
        <family val="2"/>
      </rPr>
      <t xml:space="preserve"> Conforme al criterio del equipo auditor de la CGR, el Ministerio de Trabajo es responsable de la calidad de la información de los beneficiarios y montos ejecutados por la Red Nacional de Formalización Laboral - RNFL, la cual, corresponde a una estrategia público privada, tal como fue creada en el Decreto 567 de 2014. Dado lo anterior,  señala la CGR que la dirección y coordinación interinstitucional de la RNFL está a cargo de esta cartera Ministerial y por tanto, debe estalecer mecanismos para disponer de información consistente sobre los beneficiarios atendidos a través de la RNFL.
</t>
    </r>
    <r>
      <rPr>
        <b/>
        <sz val="12"/>
        <color theme="1"/>
        <rFont val="Arial Narrow"/>
        <family val="2"/>
      </rPr>
      <t>Conclusión de la CGR:</t>
    </r>
    <r>
      <rPr>
        <sz val="12"/>
        <color theme="1"/>
        <rFont val="Arial Narrow"/>
        <family val="2"/>
      </rPr>
      <t xml:space="preserve"> "(...) Por lo tanto, teniendo en cuenta lo expuesto </t>
    </r>
    <r>
      <rPr>
        <u/>
        <sz val="12"/>
        <color theme="1"/>
        <rFont val="Arial Narrow"/>
        <family val="2"/>
      </rPr>
      <t>el Ministerio de Trabajo tiene el deber de asumir la coordinación, dirección de la RFNL y establecer los mecanismos para contar con un sistema de información consistente sobre los beneficiarios atendidos</t>
    </r>
    <r>
      <rPr>
        <sz val="12"/>
        <color theme="1"/>
        <rFont val="Arial Narrow"/>
        <family val="2"/>
      </rPr>
      <t>, para presentar información adecuada al Congreso de la Republica y a la CGR." (Subrayado fuera de texto)</t>
    </r>
  </si>
  <si>
    <r>
      <rPr>
        <b/>
        <sz val="12"/>
        <color theme="1"/>
        <rFont val="Arial Narrow"/>
        <family val="2"/>
      </rPr>
      <t>Causas señaladas en el informe:</t>
    </r>
    <r>
      <rPr>
        <sz val="12"/>
        <color theme="1"/>
        <rFont val="Arial Narrow"/>
        <family val="2"/>
      </rPr>
      <t xml:space="preserve"> "(...) al revisar los Planes de Acción del SNAM, los Informes Anuales de Gestión y resultados presentados al Congreso de la República y la documentación recibida desde el Ministerio de Trabajo, se encontraron grandes inconsistencias que se agrupan en 3 aspectos: 
1- Diferencias entre los planeado y lo ejecutado por la RNFL del Ministerio de Trabajo.
2- Diferencias entre lo reportado al Congreso de la República y a la CGR.
mediante los documentos remitidos por el Ministerio de Trabajo.
3- Inconsistencias de beneficiarios en la Registraduría Nacional."</t>
    </r>
  </si>
  <si>
    <r>
      <rPr>
        <b/>
        <sz val="12"/>
        <color theme="1"/>
        <rFont val="Arial Narrow"/>
        <family val="2"/>
      </rPr>
      <t>1.</t>
    </r>
    <r>
      <rPr>
        <sz val="12"/>
        <color theme="1"/>
        <rFont val="Arial Narrow"/>
        <family val="2"/>
      </rPr>
      <t xml:space="preserve"> Remitir informe semestral a la Secretaría Técnica Permanente del Consejo Superior, la cual, está a cargo de la Dirección de Mipymes del Ministerio de Comercio, Industria y Turismo en relación a los avances de la Red Nacional de Formalización Laboral - RNFL.</t>
    </r>
  </si>
  <si>
    <r>
      <rPr>
        <b/>
        <sz val="12"/>
        <color theme="1"/>
        <rFont val="Arial Narrow"/>
        <family val="2"/>
      </rPr>
      <t>1.1.</t>
    </r>
    <r>
      <rPr>
        <sz val="12"/>
        <color theme="1"/>
        <rFont val="Arial Narrow"/>
        <family val="2"/>
      </rPr>
      <t xml:space="preserve"> Diseñar el Plan de Trabajo de la Red Nacional de Formalización Laboral - RNFL 2022.</t>
    </r>
  </si>
  <si>
    <r>
      <rPr>
        <b/>
        <sz val="12"/>
        <color theme="1"/>
        <rFont val="Arial Narrow"/>
        <family val="2"/>
      </rPr>
      <t>1.2.</t>
    </r>
    <r>
      <rPr>
        <sz val="12"/>
        <color theme="1"/>
        <rFont val="Arial Narrow"/>
        <family val="2"/>
      </rPr>
      <t xml:space="preserve"> Reportar semestralmente los avances en la Implementación del Plan de Trabajo de la Red Nacional de Formalización Laboral - RNFL 2022.</t>
    </r>
  </si>
  <si>
    <r>
      <rPr>
        <b/>
        <sz val="12"/>
        <color theme="1"/>
        <rFont val="Arial Narrow"/>
        <family val="2"/>
      </rPr>
      <t xml:space="preserve">1.3. </t>
    </r>
    <r>
      <rPr>
        <sz val="12"/>
        <color theme="1"/>
        <rFont val="Arial Narrow"/>
        <family val="2"/>
      </rPr>
      <t>Realizar una mesa de trabajo semestral con la Secretaría Técnica Permanente del Consejo Superior, la cual, está a cargo de la Dirección de Mipymes del Ministerio de Comercio, Industria y Turismo frente a los avances de la Red Nacional de Formalización Laboral - RNFL.</t>
    </r>
  </si>
  <si>
    <t># de mesas de trabajo</t>
  </si>
  <si>
    <r>
      <rPr>
        <b/>
        <sz val="12"/>
        <color theme="1"/>
        <rFont val="Arial Narrow"/>
        <family val="2"/>
      </rPr>
      <t>2.</t>
    </r>
    <r>
      <rPr>
        <sz val="12"/>
        <color theme="1"/>
        <rFont val="Arial Narrow"/>
        <family val="2"/>
      </rPr>
      <t xml:space="preserve"> Estandarizar los procedimientos de la Red Nacional de Formalización Laboral - RNFL en atención al Decreto 567 de 2014.</t>
    </r>
  </si>
  <si>
    <r>
      <rPr>
        <b/>
        <sz val="12"/>
        <color theme="1"/>
        <rFont val="Arial Narrow"/>
        <family val="2"/>
      </rPr>
      <t>2.1.</t>
    </r>
    <r>
      <rPr>
        <sz val="12"/>
        <color theme="1"/>
        <rFont val="Arial Narrow"/>
        <family val="2"/>
      </rPr>
      <t xml:space="preserve"> Adoptar procecimiento para la promoción de las actividades de formalización laboral a través de Gestores de Formalización. (Art. 8 - Dec. 567/14)</t>
    </r>
  </si>
  <si>
    <t># de procedimientos adoptados</t>
  </si>
  <si>
    <r>
      <rPr>
        <b/>
        <sz val="12"/>
        <color rgb="FF000000"/>
        <rFont val="Arial Narrow"/>
        <family val="2"/>
      </rPr>
      <t>Dirección de Generación y Protección del Emple</t>
    </r>
    <r>
      <rPr>
        <sz val="12"/>
        <color indexed="8"/>
        <rFont val="Arial Narrow"/>
        <family val="2"/>
      </rPr>
      <t>o / Subdirección de Formalización y Protección del Empleo / Oficina Asesora de Planeación</t>
    </r>
  </si>
  <si>
    <r>
      <rPr>
        <b/>
        <sz val="12"/>
        <color theme="1"/>
        <rFont val="Arial Narrow"/>
        <family val="2"/>
      </rPr>
      <t>2.2.</t>
    </r>
    <r>
      <rPr>
        <sz val="12"/>
        <color theme="1"/>
        <rFont val="Arial Narrow"/>
        <family val="2"/>
      </rPr>
      <t xml:space="preserve"> Adoptar procedimiento para coordinación interinstitucional de la Red Nacional de Formalización Laboral - RNFL.</t>
    </r>
  </si>
  <si>
    <r>
      <rPr>
        <b/>
        <sz val="12"/>
        <color theme="1"/>
        <rFont val="Arial Narrow"/>
        <family val="2"/>
      </rPr>
      <t>3.</t>
    </r>
    <r>
      <rPr>
        <sz val="12"/>
        <color theme="1"/>
        <rFont val="Arial Narrow"/>
        <family val="2"/>
      </rPr>
      <t xml:space="preserve"> Crear mecanismos de seguimiento al estado del aseguramiento de los BENEFICIARIOS INDIRECTOS.</t>
    </r>
  </si>
  <si>
    <r>
      <rPr>
        <b/>
        <sz val="12"/>
        <color theme="1"/>
        <rFont val="Arial Narrow"/>
        <family val="2"/>
      </rPr>
      <t>3.1.</t>
    </r>
    <r>
      <rPr>
        <sz val="12"/>
        <color theme="1"/>
        <rFont val="Arial Narrow"/>
        <family val="2"/>
      </rPr>
      <t xml:space="preserve"> Realizar consultas semestrales sobre el aseguramiento de los BENEFICIARIOS INDIRECTOS que reportan las Entidades Aliadas de la RNFL.</t>
    </r>
  </si>
  <si>
    <r>
      <rPr>
        <b/>
        <sz val="12"/>
        <color rgb="FF000000"/>
        <rFont val="Arial Narrow"/>
        <family val="2"/>
      </rPr>
      <t>Dirección de Generación y Protección del Empleo</t>
    </r>
    <r>
      <rPr>
        <sz val="12"/>
        <color indexed="8"/>
        <rFont val="Arial Narrow"/>
        <family val="2"/>
      </rPr>
      <t xml:space="preserve"> / Subdirección de Formalización y Protección del Empleo / Subdirección de Análisis y Prospectiva Laboral</t>
    </r>
  </si>
  <si>
    <t>SNAM-2021-30</t>
  </si>
  <si>
    <r>
      <rPr>
        <b/>
        <sz val="12"/>
        <color theme="1"/>
        <rFont val="Arial Narrow"/>
        <family val="2"/>
      </rPr>
      <t>Hallazgo No. 30:</t>
    </r>
    <r>
      <rPr>
        <sz val="12"/>
        <color theme="1"/>
        <rFont val="Arial Narrow"/>
        <family val="2"/>
      </rPr>
      <t xml:space="preserve"> </t>
    </r>
    <r>
      <rPr>
        <b/>
        <sz val="12"/>
        <color theme="1"/>
        <rFont val="Arial Narrow"/>
        <family val="2"/>
      </rPr>
      <t>"El Ministerio de Trabajo en el diseño de la Ventanilla Única Empresarial – VUE 2016"</t>
    </r>
    <r>
      <rPr>
        <sz val="12"/>
        <color theme="1"/>
        <rFont val="Arial Narrow"/>
        <family val="2"/>
      </rPr>
      <t xml:space="preserve">
</t>
    </r>
    <r>
      <rPr>
        <b/>
        <sz val="12"/>
        <color theme="1"/>
        <rFont val="Arial Narrow"/>
        <family val="2"/>
      </rPr>
      <t>Contexto informe CGR:</t>
    </r>
    <r>
      <rPr>
        <sz val="12"/>
        <color theme="1"/>
        <rFont val="Arial Narrow"/>
        <family val="2"/>
      </rPr>
      <t xml:space="preserve"> Conforme lo determinó el equipo auditor de la CGR al analizar el Informe presentado por la Secretaría Técnica Permanente del Consejo Superior, la cual, está a cargo de la Dirección de Mipymes del Ministerio de Comercio, Industria y Turismo a las comisiones terceras y cuartas del Senado y Cámara de Representantes de la vigencia 2016, no fue posible determinar la participación del Ministerio del Trabajo en la puesta en marcha de la Ventanilla Unica de Tramites - VUE.
</t>
    </r>
    <r>
      <rPr>
        <b/>
        <sz val="12"/>
        <color theme="1"/>
        <rFont val="Arial Narrow"/>
        <family val="2"/>
      </rPr>
      <t>Conclusión de la CGR:</t>
    </r>
    <r>
      <rPr>
        <sz val="12"/>
        <color theme="1"/>
        <rFont val="Arial Narrow"/>
        <family val="2"/>
      </rPr>
      <t xml:space="preserve"> "(...) la CGR indagó sobre su participación en la VUE, sin embargo, como se observa de acuerdo a la respuesta, el Ministerio de Trabajo </t>
    </r>
    <r>
      <rPr>
        <u/>
        <sz val="12"/>
        <color theme="1"/>
        <rFont val="Arial Narrow"/>
        <family val="2"/>
      </rPr>
      <t>no estableció en que consistió la participación de esta cartera</t>
    </r>
    <r>
      <rPr>
        <sz val="12"/>
        <color theme="1"/>
        <rFont val="Arial Narrow"/>
        <family val="2"/>
      </rPr>
      <t>." (Subrayado fuera de texto)</t>
    </r>
  </si>
  <si>
    <r>
      <rPr>
        <b/>
        <sz val="12"/>
        <color theme="1"/>
        <rFont val="Arial Narrow"/>
        <family val="2"/>
      </rPr>
      <t>Causas señaladas en el informe:</t>
    </r>
    <r>
      <rPr>
        <sz val="12"/>
        <color theme="1"/>
        <rFont val="Arial Narrow"/>
        <family val="2"/>
      </rPr>
      <t xml:space="preserve"> "(...) el Informe presentado a las comisiones terceras y cuartas del Senado y Cámara de Representantes de 2016, se informó sobre la ejecución de un monto de $255 millones por parte del Ministerio de Trabajo la CGR indagó sobre su participación en la VUE, sin embargo, como se observa de acuerdo a la respuesta, el Ministerio de Trabajo no estableció en que consistió la participación de esta cartera". </t>
    </r>
  </si>
  <si>
    <r>
      <rPr>
        <b/>
        <sz val="12"/>
        <color theme="1"/>
        <rFont val="Arial Narrow"/>
        <family val="2"/>
      </rPr>
      <t xml:space="preserve">1. </t>
    </r>
    <r>
      <rPr>
        <sz val="12"/>
        <color theme="1"/>
        <rFont val="Arial Narrow"/>
        <family val="2"/>
      </rPr>
      <t>Estandarizar un informe semestral sobre los resultados de la Ventanilla Única Empresarial del Ministerio del Trabajo como insumo para el informe al Congreso a cargo de la Dirección de Mipymes del Ministerio de Comercio, Industria y Turismo.</t>
    </r>
  </si>
  <si>
    <r>
      <rPr>
        <b/>
        <sz val="12"/>
        <color theme="1"/>
        <rFont val="Arial Narrow"/>
        <family val="2"/>
      </rPr>
      <t xml:space="preserve">1.1. </t>
    </r>
    <r>
      <rPr>
        <sz val="12"/>
        <color theme="1"/>
        <rFont val="Arial Narrow"/>
        <family val="2"/>
      </rPr>
      <t>Diseñar el informe de resultados de la Ventanilla Única Empresarial del Ministerio del Trabajo.</t>
    </r>
  </si>
  <si>
    <r>
      <rPr>
        <b/>
        <sz val="12"/>
        <color theme="1"/>
        <rFont val="Arial Narrow"/>
        <family val="2"/>
      </rPr>
      <t>1.2.</t>
    </r>
    <r>
      <rPr>
        <sz val="12"/>
        <color theme="1"/>
        <rFont val="Arial Narrow"/>
        <family val="2"/>
      </rPr>
      <t xml:space="preserve"> Reportar semestralmente los avances de la Ventanilla Única Empresarial del Ministerio del Trabajo.</t>
    </r>
  </si>
  <si>
    <r>
      <rPr>
        <b/>
        <sz val="12"/>
        <color rgb="FF000000"/>
        <rFont val="Arial Narrow"/>
        <family val="2"/>
      </rPr>
      <t>Dirección de Generación y Protección del Empleo</t>
    </r>
    <r>
      <rPr>
        <sz val="12"/>
        <color indexed="8"/>
        <rFont val="Arial Narrow"/>
        <family val="2"/>
      </rPr>
      <t xml:space="preserve"> / Subdirección de Formalización y Protección del Empleo / Dirección de Inspección, Vigilancia, Control y Gestión Territorial.</t>
    </r>
  </si>
  <si>
    <r>
      <rPr>
        <b/>
        <sz val="12"/>
        <color theme="1"/>
        <rFont val="Arial Narrow"/>
        <family val="2"/>
      </rPr>
      <t xml:space="preserve">1.3. </t>
    </r>
    <r>
      <rPr>
        <sz val="12"/>
        <color theme="1"/>
        <rFont val="Arial Narrow"/>
        <family val="2"/>
      </rPr>
      <t>Realizar una mesa de trabajo semestral con la Secretaría Técnica Permanente del Consejo Superior, la cual, está a cargo de la Dirección de Mipymes del Ministerio de Comercio, Industria y Turismo frente a los avances de la Ventanilla Única Empresarial del Ministerio del Trabajo.</t>
    </r>
  </si>
  <si>
    <r>
      <rPr>
        <b/>
        <sz val="12"/>
        <color rgb="FF000000"/>
        <rFont val="Arial Narrow"/>
        <family val="2"/>
      </rPr>
      <t xml:space="preserve">Hallazgo  5. Liquidacion Contratos (A).  En el Contrato 407 de 2013, </t>
    </r>
    <r>
      <rPr>
        <sz val="12"/>
        <color rgb="FF000000"/>
        <rFont val="Arial Narrow"/>
        <family val="2"/>
      </rPr>
      <t xml:space="preserve">Se evidencia que aún no ha sido liquidado, a pesar que se decretó el incumplimiento del contrato mediante resolución 2035 del  04  de junio de  2015,  confirmada  mediante  resolución  3200 de  21  de  agosto de  2015, es  decir  el  contrato  no está  en ejecución, a pesar que su liquidación  fue  solicitada  por  el  supervisor  mediante  memorando  130000-203474 del  23  de  octubre de  2015, dirigido a  la  coordinadora del Grupo de  Gestión  Contractual,  advirtiendo que  se  tengan en cuenta  las  acciones  legales  y sancionatorias  que se  han desarrollado en este  contrato. Lo anterior por deficiencias en la Gestión de la  etapa  pos contractual por  parte del supervisor y el área  de  Gestión Contractual del  Ministerio. </t>
    </r>
  </si>
  <si>
    <r>
      <rPr>
        <b/>
        <sz val="12"/>
        <color rgb="FF000000"/>
        <rFont val="Arial Narrow"/>
        <family val="2"/>
      </rPr>
      <t>Subdirección Administrativa y Financiera</t>
    </r>
    <r>
      <rPr>
        <sz val="12"/>
        <color rgb="FF000000"/>
        <rFont val="Arial Narrow"/>
        <family val="2"/>
      </rPr>
      <t xml:space="preserve">
-Grupo de Gestión Contractual</t>
    </r>
  </si>
  <si>
    <t>HALLAZGOS VIGENCIA 2021</t>
  </si>
  <si>
    <t>2021-1</t>
  </si>
  <si>
    <t xml:space="preserve">El Ministerio del Trabajo no tiene Políticas Contables establecidas para esta Cuenta, se aplica lo preceptuado por la Contaduría General de la Nación CGN armonizando las diferentes opciones existentes para la medición posterior basados en la definición de deterioro y el rendimiento mínimo qué debe tener una inversión, concluyendo que la tasa de deterioro aplicable al préstamo realizado al FOME debe ser la tasa del IPC para el año 2021. </t>
  </si>
  <si>
    <t>1. Solicitar, acoger y aplicar el concepto de la Contaduría General de la Nación</t>
  </si>
  <si>
    <t>Solicitar concepto a la Contaduría General de la Nación con respecto a la medición posterior y al deterioro del préstamo concedido por el Fondo de Riesgos Laborales al FOME con la proyección de registros por la vida del préstamo y  con base en dicho concepto proceder a realizar los registros contables a que haya lugar.</t>
  </si>
  <si>
    <t>Concepto Contaduria General de la Nación</t>
  </si>
  <si>
    <t>2. Actualizar el Manual de Políticas Contables del Ministerio del Trabajo, con respecto a las  Cuentas por Cobrar.</t>
  </si>
  <si>
    <r>
      <t>Actualizar el Manual de Políticas Contables del Ministerio del Trabajo incluyendo lo dispuesto en la Resolución 211 de 2021</t>
    </r>
    <r>
      <rPr>
        <i/>
        <sz val="12"/>
        <rFont val="Arial Narrow"/>
        <family val="2"/>
      </rPr>
      <t>.</t>
    </r>
  </si>
  <si>
    <t>Manual de Políticas Contables del Ministerio del Trabajo actualizado</t>
  </si>
  <si>
    <t>2021-2</t>
  </si>
  <si>
    <r>
      <rPr>
        <b/>
        <sz val="12"/>
        <color indexed="8"/>
        <rFont val="Arial Narrow"/>
        <family val="2"/>
      </rPr>
      <t>Hallazgo No. 2. Política Contable Préstamos por Cobrar y Deudores (14) Fondo de Riesgos Laborales – FRL</t>
    </r>
    <r>
      <rPr>
        <sz val="12"/>
        <color indexed="8"/>
        <rFont val="Arial Narrow"/>
        <family val="2"/>
      </rPr>
      <t>. Al Revisar los documentos de políticas del Ministerio del Trabajo y del FRL, se evidencia que, ellos no contienen las políticas contables que sustenten los valores que presentan los estados contables a corte 31 de diciembre de 2021, en la cuenta “Préstamos Concedidos por Cobrar” en el Ministerio y en “Deudores” en el FRL. 
Lo anterior, debido a la ausencia de control y seguimiento por parte de las Áreas de interés sobre los sustentos técnicos de los estados contables, sobre la existencia de políticas contables a los cuales se refiere la CGN según documento de “Normas para el reconocimiento, medición, revelación y presentación de los hechos económicos” y las NIC-SP.</t>
    </r>
  </si>
  <si>
    <t xml:space="preserve">Falta de actualización de las políticas contables acorde con la situación originada por la pandemia covid-19 la cual inicia desde los estados financieros de 2020.
</t>
  </si>
  <si>
    <t xml:space="preserve">Actualizar el Manual de Políticas Contables del Ministerio del Trabajo, con respecto a las  Cuentas por Cobrar.                                    </t>
  </si>
  <si>
    <r>
      <t>Realizar la actualización del Manual de Politicas Contables del Ministerio del Trabajo incluyendo lo dispuesto en la Resolución 211 de 2021</t>
    </r>
    <r>
      <rPr>
        <i/>
        <sz val="12"/>
        <rFont val="Arial Narrow"/>
        <family val="2"/>
      </rPr>
      <t>.</t>
    </r>
  </si>
  <si>
    <t>Manual de Políticas Contables del Ministerio del Trabajo actualizado.</t>
  </si>
  <si>
    <t>2021-3</t>
  </si>
  <si>
    <r>
      <rPr>
        <b/>
        <sz val="12"/>
        <color theme="1"/>
        <rFont val="Arial Narrow"/>
        <family val="2"/>
      </rPr>
      <t>RENTABILIDAD INVERSIÓN FONDO DE RIESGOS LABORALES.</t>
    </r>
    <r>
      <rPr>
        <sz val="12"/>
        <color theme="1"/>
        <rFont val="Arial Narrow"/>
        <family val="2"/>
      </rPr>
      <t xml:space="preserve"> Préstamo FOME cumplimiento artículo 14A  y 14 B  Decreto Legislativo 444 de 2020.
Los recursos del FRL dejaron de rentar aproximadamente $7.223.693.262, situación que implicaría una pérdida si se tiene en cuenta que los recursos del Fondo y por mandato de la norma especial que direcciona las inversiones de los recursos de este FRL, deben producir el promedio de la tasa de colocación.</t>
    </r>
  </si>
  <si>
    <t xml:space="preserve">Para el año objeto de auditoria el rendimiento promedio generado por las inversiones del FRL alcanzó el 2.62% efectivo anual (EA) colocándose por encima del promedio de tasa de colocación certificada por el Banco de la República. No obstante, al incluir el Préstamo concedido al FOME por $275.634.352.875, a tasa de interés del 0% durante un plazo de diez años el promedio de rentabilidad para la vigencia 2021 se reduce al 0.87% (EA) colocándose por debajo de la tasa promedio certificada por el Banco de la República en un índice porcentual del 1.75%
</t>
  </si>
  <si>
    <t>Realizar acompañamiento a la Subdirección Administrativa y Financiera, en la estructuracion de los lineamientos de la medicion posterior del préstamo concedido al FOME.</t>
  </si>
  <si>
    <t>Realizar mesas conjuntas de trabajo entre: Subdirección Administrativa y Financiera, Administrador Fiduciario recursos del Fondo de Riesgos Laborales - Fiduciaria La Previsora, Firma Auditora e Interventora del Contrato Fiduciario y Dirección de Riesgos Laborales, con el propósito de aportar y apoyar la estructuración de los documentos que se consideren pertinentes, de acuerdo con el concepto emitido por  la Contaduría General de la Nación referente a la medición y el deterioro del préstamo concedido al FOME</t>
  </si>
  <si>
    <t xml:space="preserve">Acta de mesa conjunta                                                                                                                                                                                                                                                                                                                                                                        </t>
  </si>
  <si>
    <t>2021-4</t>
  </si>
  <si>
    <r>
      <rPr>
        <b/>
        <sz val="12"/>
        <color indexed="8"/>
        <rFont val="Arial Narrow"/>
        <family val="2"/>
      </rPr>
      <t>Hallazgo No. 4 Fiabilidad Base de Datos Contratación.</t>
    </r>
    <r>
      <rPr>
        <sz val="12"/>
        <color indexed="8"/>
        <rFont val="Arial Narrow"/>
        <family val="2"/>
      </rPr>
      <t xml:space="preserve"> falta de fiabilidad en la información, el incumplimiento de la calidad de la información, en los sistemas de gestión y verificación de la información, de conformidad a lo contenido en la Ley 1712 de 2014 que señala en su “Artículo 3. Otros principios de la transparencia y acceso a la información pública. Principio de la calidad de la información.</t>
    </r>
  </si>
  <si>
    <t>No hay uniformidad en los valores consignados en las casillas del archivo de Excel, debido a que, algunos, están con decimales y otros, sin decimales; de igual forma, encontaron  en algunas casillas los caracteres de separación de las cifras en miles con puntos y en otros con comas; del mismo modo,  espacios entre números y paréntesis.</t>
  </si>
  <si>
    <t xml:space="preserve">Establecer una matriz con un instructivo de diligenciamiento, para manejar la uniformidad de la informaciòn, con los estándares requeridos contemplados en la Ley 1712 de 2014. </t>
  </si>
  <si>
    <t>Elaborar e implementar una Matriz para incluir la información de los contratos suscritos por el Ministerio del Trabajo.</t>
  </si>
  <si>
    <t>Matriz con el instructivo de diligenciamiento</t>
  </si>
  <si>
    <t>2021-5</t>
  </si>
  <si>
    <r>
      <rPr>
        <b/>
        <sz val="12"/>
        <color indexed="8"/>
        <rFont val="Arial Narrow"/>
        <family val="2"/>
      </rPr>
      <t>Hallazgo No. 5 Notas Explicativas Estados Financieros 2021.</t>
    </r>
    <r>
      <rPr>
        <sz val="12"/>
        <color indexed="8"/>
        <rFont val="Arial Narrow"/>
        <family val="2"/>
      </rPr>
      <t xml:space="preserve"> Algunas cifras de los Estados Financieros presentados por el Ministerio del Trabajo a diciembre 31 de 2021, no tienen coherencia entre las Cuentas Contables y sus Notas Explicativas, desagregaciones y revelaciones, en forma sistemática. Adicionalmente, no existen ni revelan Notas a los Estados Financieros con respeto a las Cuentas (1908) “Recursos Entregados en Administración”, (1909) “Depósitos Entregados en Garantía” y (1926) “Derechos en Fideicomiso".</t>
    </r>
  </si>
  <si>
    <t>Ausencia de una adecuada revisión y control en la elaboración de las Notas Explicativas de los estados financieros al cierre del ejercicio contable o vigencia 2021.</t>
  </si>
  <si>
    <t>Elaborar las notas de los estados financieros del Ministerio del Trabajo de acuerdo con la estructura de la Plantilla que se  establece en la Resolución 193 del 03 de diciembre de 2020 de la Contaduría General de la Nación.</t>
  </si>
  <si>
    <t>Elaborar las notas de los estados financieros del Ministerio del Trabajo cumpliendo con la estructura uniforme detallada en el documento "Plantilla para la preparación y presentación uniforme de las notas a los estados financieros".</t>
  </si>
  <si>
    <t>Revelaciones-Notas a los Estados Financieros vigencia 2022</t>
  </si>
  <si>
    <r>
      <rPr>
        <b/>
        <sz val="12"/>
        <color indexed="8"/>
        <rFont val="Arial Narrow"/>
        <family val="2"/>
      </rPr>
      <t>Hallazgo No. 1. Préstamos por Cobrar Fondo de Riesgos Laborales.</t>
    </r>
    <r>
      <rPr>
        <sz val="12"/>
        <color indexed="8"/>
        <rFont val="Arial Narrow"/>
        <family val="2"/>
      </rPr>
      <t xml:space="preserve"> La Cuenta 1415 - “Préstamos Concedidos” con saldo a 31 de diciembre de 2021 por $275.634.352.875 representa el 28.43% del activo del Ministerio del Trabajo en el Balance General o Estado de Situación Financiera, recursos que pertenecen al Fondo de Riesgos Laborales, que fueron tomados en préstamo por el Gobierno Nacional a través del Decreto Ley 444 del 21 de marzo de 20201, presenta sobreestimación en razón a que dicha cuenta se mantiene registrada al costo sin el cumplimiento de hacer medición posterior basado en las características propias del préstamo como lo son: Tasa de interés, tiempo y monto prestado como lo ordena la Contaduría General de la Nación</t>
    </r>
  </si>
  <si>
    <r>
      <rPr>
        <b/>
        <sz val="12"/>
        <color theme="1"/>
        <rFont val="Arial Narrow"/>
        <family val="2"/>
      </rPr>
      <t>Subdirección Administrativa y Financiera-</t>
    </r>
    <r>
      <rPr>
        <sz val="12"/>
        <color theme="1"/>
        <rFont val="Arial Narrow"/>
        <family val="2"/>
      </rPr>
      <t xml:space="preserve">Grupo de Contabilidad </t>
    </r>
  </si>
  <si>
    <r>
      <rPr>
        <b/>
        <sz val="12"/>
        <color theme="1"/>
        <rFont val="Arial Narrow"/>
        <family val="2"/>
      </rPr>
      <t>Subdirección Administrativa y Financiera</t>
    </r>
    <r>
      <rPr>
        <sz val="12"/>
        <color theme="1"/>
        <rFont val="Arial Narrow"/>
        <family val="2"/>
      </rPr>
      <t xml:space="preserve">-Grupo de Contabilidad </t>
    </r>
  </si>
  <si>
    <r>
      <rPr>
        <b/>
        <sz val="12"/>
        <color theme="1"/>
        <rFont val="Arial Narrow"/>
        <family val="2"/>
      </rPr>
      <t>Direccion de Riesgos Laborales-</t>
    </r>
    <r>
      <rPr>
        <sz val="12"/>
        <color theme="1"/>
        <rFont val="Arial Narrow"/>
        <family val="2"/>
      </rPr>
      <t>Grupo Interno Gestion Administrativa</t>
    </r>
  </si>
  <si>
    <r>
      <rPr>
        <b/>
        <sz val="12"/>
        <color theme="1"/>
        <rFont val="Arial Narrow"/>
        <family val="2"/>
      </rPr>
      <t>Subdirección Administrativa y Financiera</t>
    </r>
    <r>
      <rPr>
        <sz val="12"/>
        <color theme="1"/>
        <rFont val="Arial Narrow"/>
        <family val="2"/>
      </rPr>
      <t>-Grupo de Gestión Contractual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</si>
</sst>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d/mm/yy;@"/>
  </numFmts>
  <fonts count="16" x14ac:knownFonts="1">
    <font>
      <sz val="11"/>
      <color indexed="8"/>
      <name val="Calibri"/>
      <family val="2"/>
      <scheme val="minor"/>
    </font>
    <font>
      <sz val="11"/>
      <color theme="1"/>
      <name val="Calibri"/>
      <family val="2"/>
      <scheme val="minor"/>
    </font>
    <font>
      <sz val="8"/>
      <name val="Calibri"/>
      <family val="2"/>
      <scheme val="minor"/>
    </font>
    <font>
      <sz val="12"/>
      <color indexed="8"/>
      <name val="Arial Narrow"/>
      <family val="2"/>
    </font>
    <font>
      <b/>
      <sz val="12"/>
      <color theme="1"/>
      <name val="Arial Narrow"/>
      <family val="2"/>
    </font>
    <font>
      <b/>
      <sz val="12"/>
      <color indexed="9"/>
      <name val="Arial Narrow"/>
      <family val="2"/>
    </font>
    <font>
      <sz val="12"/>
      <color theme="1"/>
      <name val="Arial Narrow"/>
      <family val="2"/>
    </font>
    <font>
      <b/>
      <sz val="12"/>
      <color indexed="8"/>
      <name val="Arial Narrow"/>
      <family val="2"/>
    </font>
    <font>
      <sz val="12"/>
      <name val="Arial Narrow"/>
      <family val="2"/>
    </font>
    <font>
      <b/>
      <sz val="12"/>
      <name val="Arial Narrow"/>
      <family val="2"/>
    </font>
    <font>
      <sz val="12"/>
      <color rgb="FF000000"/>
      <name val="Arial Narrow"/>
      <family val="2"/>
    </font>
    <font>
      <b/>
      <sz val="16"/>
      <color theme="1"/>
      <name val="Arial Narrow"/>
      <family val="2"/>
    </font>
    <font>
      <b/>
      <sz val="12"/>
      <color rgb="FF000000"/>
      <name val="Arial Narrow"/>
      <family val="2"/>
    </font>
    <font>
      <u/>
      <sz val="12"/>
      <color theme="1"/>
      <name val="Arial Narrow"/>
      <family val="2"/>
    </font>
    <font>
      <i/>
      <sz val="12"/>
      <name val="Arial Narrow"/>
      <family val="2"/>
    </font>
    <font>
      <sz val="16"/>
      <color indexed="8"/>
      <name val="Arial Narrow"/>
      <family val="2"/>
    </font>
  </fonts>
  <fills count="8">
    <fill>
      <patternFill patternType="none"/>
    </fill>
    <fill>
      <patternFill patternType="gray125"/>
    </fill>
    <fill>
      <patternFill patternType="solid">
        <fgColor indexed="5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FF"/>
        <bgColor rgb="FFFFFFFF"/>
      </patternFill>
    </fill>
    <fill>
      <patternFill patternType="solid">
        <fgColor theme="4" tint="0.79998168889431442"/>
        <bgColor rgb="FFEAF1DD"/>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3" fillId="0" borderId="0" xfId="0" applyFont="1" applyAlignment="1">
      <alignment wrapText="1"/>
    </xf>
    <xf numFmtId="0" fontId="5" fillId="2" borderId="1" xfId="0"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vertical="top" wrapText="1"/>
    </xf>
    <xf numFmtId="0" fontId="6" fillId="0" borderId="0" xfId="0" applyFont="1" applyAlignment="1">
      <alignment wrapText="1"/>
    </xf>
    <xf numFmtId="0" fontId="6" fillId="0" borderId="0" xfId="0" applyFont="1" applyAlignment="1">
      <alignment horizontal="center" wrapText="1"/>
    </xf>
    <xf numFmtId="0" fontId="6" fillId="0" borderId="0" xfId="0" applyFont="1" applyAlignment="1">
      <alignment horizontal="center" vertical="top" wrapText="1"/>
    </xf>
    <xf numFmtId="0" fontId="6" fillId="0" borderId="0" xfId="0" applyFont="1" applyAlignment="1">
      <alignment horizontal="justify" wrapText="1"/>
    </xf>
    <xf numFmtId="0" fontId="3" fillId="0" borderId="0" xfId="0" applyFont="1" applyAlignment="1">
      <alignment horizontal="justify" wrapText="1"/>
    </xf>
    <xf numFmtId="0" fontId="3" fillId="0" borderId="0" xfId="0" applyFont="1" applyAlignment="1">
      <alignment horizontal="center" vertical="center" wrapText="1"/>
    </xf>
    <xf numFmtId="0" fontId="6" fillId="0" borderId="1" xfId="0" applyFont="1" applyBorder="1" applyAlignment="1">
      <alignment horizontal="justify" vertical="top" wrapText="1"/>
    </xf>
    <xf numFmtId="0" fontId="3" fillId="0" borderId="1" xfId="0" applyFont="1" applyBorder="1" applyAlignment="1">
      <alignment horizontal="justify" vertical="top" wrapText="1"/>
    </xf>
    <xf numFmtId="0" fontId="3" fillId="0" borderId="2" xfId="0" applyFont="1" applyBorder="1" applyAlignment="1">
      <alignment horizontal="justify" vertical="top" wrapText="1"/>
    </xf>
    <xf numFmtId="0" fontId="8" fillId="5" borderId="1" xfId="0" applyFont="1" applyFill="1" applyBorder="1" applyAlignment="1" applyProtection="1">
      <alignment horizontal="justify" vertical="top" wrapText="1"/>
      <protection locked="0"/>
    </xf>
    <xf numFmtId="0" fontId="8" fillId="5" borderId="1" xfId="0" applyFont="1" applyFill="1" applyBorder="1" applyAlignment="1" applyProtection="1">
      <alignment horizontal="center" vertical="top" wrapText="1"/>
      <protection locked="0"/>
    </xf>
    <xf numFmtId="165" fontId="8" fillId="5" borderId="1" xfId="0" applyNumberFormat="1" applyFont="1" applyFill="1" applyBorder="1" applyAlignment="1" applyProtection="1">
      <alignment horizontal="center" vertical="top" wrapText="1"/>
      <protection locked="0"/>
    </xf>
    <xf numFmtId="1" fontId="8" fillId="5" borderId="1" xfId="0" applyNumberFormat="1" applyFont="1" applyFill="1" applyBorder="1" applyAlignment="1" applyProtection="1">
      <alignment horizontal="center" vertical="top" wrapText="1"/>
      <protection locked="0"/>
    </xf>
    <xf numFmtId="0" fontId="8" fillId="5" borderId="1" xfId="0" applyFont="1" applyFill="1" applyBorder="1" applyAlignment="1">
      <alignment horizontal="justify" vertical="top" wrapText="1"/>
    </xf>
    <xf numFmtId="0" fontId="6" fillId="5" borderId="1" xfId="0" applyFont="1" applyFill="1" applyBorder="1" applyAlignment="1">
      <alignment horizontal="justify" vertical="top" wrapText="1"/>
    </xf>
    <xf numFmtId="0" fontId="6" fillId="5" borderId="1" xfId="0" applyFont="1" applyFill="1" applyBorder="1" applyAlignment="1" applyProtection="1">
      <alignment horizontal="center" vertical="top" wrapText="1"/>
      <protection locked="0"/>
    </xf>
    <xf numFmtId="0" fontId="6" fillId="5" borderId="1" xfId="0" applyFont="1" applyFill="1" applyBorder="1" applyAlignment="1">
      <alignment horizontal="center" vertical="top"/>
    </xf>
    <xf numFmtId="165" fontId="6" fillId="5" borderId="1" xfId="0" applyNumberFormat="1" applyFont="1" applyFill="1" applyBorder="1" applyAlignment="1" applyProtection="1">
      <alignment horizontal="center" vertical="top" wrapText="1"/>
      <protection locked="0"/>
    </xf>
    <xf numFmtId="1" fontId="6" fillId="5" borderId="1" xfId="0" applyNumberFormat="1" applyFont="1" applyFill="1" applyBorder="1" applyAlignment="1" applyProtection="1">
      <alignment horizontal="center" vertical="top" wrapText="1"/>
      <protection locked="0"/>
    </xf>
    <xf numFmtId="0" fontId="3" fillId="5" borderId="1" xfId="0" applyFont="1" applyFill="1" applyBorder="1" applyAlignment="1">
      <alignment horizontal="justify" vertical="top" wrapText="1"/>
    </xf>
    <xf numFmtId="0" fontId="6" fillId="0" borderId="1" xfId="0" applyFont="1" applyBorder="1" applyAlignment="1" applyProtection="1">
      <alignment horizontal="center" vertical="top" wrapText="1"/>
      <protection locked="0"/>
    </xf>
    <xf numFmtId="0" fontId="6" fillId="0" borderId="1" xfId="0" applyFont="1" applyBorder="1" applyAlignment="1">
      <alignment horizontal="center" vertical="top"/>
    </xf>
    <xf numFmtId="165" fontId="6" fillId="0" borderId="1" xfId="0" applyNumberFormat="1" applyFont="1" applyBorder="1" applyAlignment="1" applyProtection="1">
      <alignment horizontal="center" vertical="top" wrapText="1"/>
      <protection locked="0"/>
    </xf>
    <xf numFmtId="1" fontId="6" fillId="0" borderId="1" xfId="0" applyNumberFormat="1" applyFont="1" applyBorder="1" applyAlignment="1" applyProtection="1">
      <alignment horizontal="center" vertical="top" wrapText="1"/>
      <protection locked="0"/>
    </xf>
    <xf numFmtId="0" fontId="6" fillId="5" borderId="4" xfId="0" applyFont="1" applyFill="1" applyBorder="1" applyAlignment="1">
      <alignment horizontal="justify" vertical="top" wrapText="1"/>
    </xf>
    <xf numFmtId="0" fontId="6" fillId="5" borderId="4" xfId="0" applyFont="1" applyFill="1" applyBorder="1" applyAlignment="1" applyProtection="1">
      <alignment horizontal="center" vertical="top" wrapText="1"/>
      <protection locked="0"/>
    </xf>
    <xf numFmtId="0" fontId="6" fillId="5" borderId="4" xfId="0" applyFont="1" applyFill="1" applyBorder="1" applyAlignment="1">
      <alignment horizontal="center" vertical="top"/>
    </xf>
    <xf numFmtId="165" fontId="6" fillId="5" borderId="4" xfId="0" applyNumberFormat="1" applyFont="1" applyFill="1" applyBorder="1" applyAlignment="1" applyProtection="1">
      <alignment horizontal="center" vertical="top" wrapText="1"/>
      <protection locked="0"/>
    </xf>
    <xf numFmtId="1" fontId="6" fillId="5" borderId="4" xfId="0" applyNumberFormat="1" applyFont="1" applyFill="1" applyBorder="1" applyAlignment="1" applyProtection="1">
      <alignment horizontal="center" vertical="top" wrapText="1"/>
      <protection locked="0"/>
    </xf>
    <xf numFmtId="0" fontId="3" fillId="5" borderId="4" xfId="0" applyFont="1" applyFill="1" applyBorder="1" applyAlignment="1">
      <alignment horizontal="justify" vertical="top" wrapText="1"/>
    </xf>
    <xf numFmtId="0" fontId="6" fillId="0" borderId="2" xfId="0" applyFont="1" applyBorder="1" applyAlignment="1" applyProtection="1">
      <alignment horizontal="center" vertical="top" wrapText="1"/>
      <protection locked="0"/>
    </xf>
    <xf numFmtId="0" fontId="6" fillId="0" borderId="2" xfId="0" applyFont="1" applyBorder="1" applyAlignment="1">
      <alignment horizontal="center" vertical="top"/>
    </xf>
    <xf numFmtId="165" fontId="6" fillId="0" borderId="2" xfId="0" applyNumberFormat="1" applyFont="1" applyBorder="1" applyAlignment="1" applyProtection="1">
      <alignment horizontal="center" vertical="top" wrapText="1"/>
      <protection locked="0"/>
    </xf>
    <xf numFmtId="1" fontId="6" fillId="0" borderId="2" xfId="0" applyNumberFormat="1" applyFont="1" applyBorder="1" applyAlignment="1" applyProtection="1">
      <alignment horizontal="center" vertical="top" wrapText="1"/>
      <protection locked="0"/>
    </xf>
    <xf numFmtId="0" fontId="10" fillId="6" borderId="1" xfId="0" applyFont="1" applyFill="1" applyBorder="1" applyAlignment="1">
      <alignment horizontal="justify" vertical="top" wrapText="1"/>
    </xf>
    <xf numFmtId="0" fontId="10" fillId="7" borderId="1" xfId="0" applyFont="1" applyFill="1" applyBorder="1" applyAlignment="1">
      <alignment horizontal="justify" vertical="top" wrapText="1"/>
    </xf>
    <xf numFmtId="0" fontId="10" fillId="7" borderId="1" xfId="0" applyFont="1" applyFill="1" applyBorder="1" applyAlignment="1">
      <alignment horizontal="center" vertical="top" wrapText="1"/>
    </xf>
    <xf numFmtId="164" fontId="10" fillId="7" borderId="1" xfId="0" applyNumberFormat="1" applyFont="1" applyFill="1" applyBorder="1" applyAlignment="1">
      <alignment horizontal="center" vertical="top" wrapText="1"/>
    </xf>
    <xf numFmtId="14" fontId="8" fillId="7" borderId="1" xfId="0" applyNumberFormat="1" applyFont="1" applyFill="1" applyBorder="1" applyAlignment="1">
      <alignment horizontal="center" vertical="top" wrapText="1"/>
    </xf>
    <xf numFmtId="1" fontId="10" fillId="7" borderId="1" xfId="0" applyNumberFormat="1" applyFont="1" applyFill="1" applyBorder="1" applyAlignment="1">
      <alignment horizontal="center" vertical="top" wrapText="1"/>
    </xf>
    <xf numFmtId="0" fontId="6" fillId="0" borderId="2" xfId="0" applyFont="1" applyBorder="1" applyAlignment="1">
      <alignment horizontal="justify" vertical="top" wrapText="1"/>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5" fillId="4" borderId="6" xfId="0" applyFont="1" applyFill="1" applyBorder="1" applyAlignment="1">
      <alignment horizontal="center" wrapText="1"/>
    </xf>
    <xf numFmtId="0" fontId="6" fillId="0" borderId="2"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2" xfId="0" applyFont="1" applyBorder="1" applyAlignment="1" applyProtection="1">
      <alignment horizontal="justify" vertical="top" wrapText="1"/>
      <protection locked="0"/>
    </xf>
    <xf numFmtId="0" fontId="6" fillId="0" borderId="3" xfId="0" applyFont="1" applyBorder="1" applyAlignment="1" applyProtection="1">
      <alignment horizontal="justify" vertical="top" wrapText="1"/>
      <protection locked="0"/>
    </xf>
    <xf numFmtId="0" fontId="6" fillId="0" borderId="4" xfId="0" applyFont="1" applyBorder="1" applyAlignment="1" applyProtection="1">
      <alignment horizontal="justify" vertical="top" wrapText="1"/>
      <protection locked="0"/>
    </xf>
    <xf numFmtId="0" fontId="4" fillId="0" borderId="1" xfId="0" applyFont="1" applyBorder="1" applyAlignment="1">
      <alignment horizontal="center" vertical="top" wrapText="1"/>
    </xf>
    <xf numFmtId="0" fontId="3" fillId="0" borderId="1" xfId="0" applyFont="1" applyBorder="1" applyAlignment="1">
      <alignment horizontal="justify" vertical="top" wrapText="1"/>
    </xf>
    <xf numFmtId="0" fontId="8" fillId="0" borderId="1" xfId="0" applyFont="1" applyBorder="1" applyAlignment="1">
      <alignment horizontal="center" vertical="top" wrapText="1"/>
    </xf>
    <xf numFmtId="14" fontId="6"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0" fontId="8" fillId="0" borderId="1" xfId="0" applyFont="1" applyBorder="1" applyAlignment="1">
      <alignment horizontal="justify" vertical="top" wrapText="1"/>
    </xf>
    <xf numFmtId="0" fontId="4" fillId="0" borderId="1" xfId="0" applyFont="1" applyBorder="1" applyAlignment="1">
      <alignment horizontal="center" vertical="top" wrapText="1"/>
    </xf>
    <xf numFmtId="0" fontId="4" fillId="3" borderId="2" xfId="0" applyFont="1" applyFill="1" applyBorder="1" applyAlignment="1" applyProtection="1">
      <alignment horizontal="center" vertical="top" wrapText="1"/>
      <protection locked="0"/>
    </xf>
    <xf numFmtId="0" fontId="3" fillId="3" borderId="0" xfId="0" applyFont="1" applyFill="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4" xfId="0" applyFont="1" applyFill="1" applyBorder="1" applyAlignment="1" applyProtection="1">
      <alignment horizontal="center" vertical="top" wrapText="1"/>
      <protection locked="0"/>
    </xf>
    <xf numFmtId="0" fontId="4" fillId="3" borderId="1" xfId="0" applyFont="1" applyFill="1" applyBorder="1" applyAlignment="1">
      <alignment horizontal="center" vertical="top" wrapText="1"/>
    </xf>
    <xf numFmtId="0" fontId="12" fillId="0" borderId="1" xfId="0" applyFont="1" applyBorder="1" applyAlignment="1">
      <alignment horizontal="center" vertical="top" wrapText="1"/>
    </xf>
  </cellXfs>
  <cellStyles count="2">
    <cellStyle name="Normal" xfId="0" builtinId="0"/>
    <cellStyle name="Normal 3" xfId="1" xr:uid="{77870AC1-0EAA-4E06-A25F-076522FD2A3F}"/>
  </cellStyles>
  <dxfs count="0"/>
  <tableStyles count="0" defaultTableStyle="TableStyleMedium2" defaultPivotStyle="PivotStyleLight16"/>
  <colors>
    <mruColors>
      <color rgb="FFFF99FF"/>
      <color rgb="FFCC3399"/>
      <color rgb="FFCCCC00"/>
      <color rgb="FF33CCCC"/>
      <color rgb="FF99FF33"/>
      <color rgb="FFFF9999"/>
      <color rgb="FFFFCC66"/>
      <color rgb="FFFF99CC"/>
      <color rgb="FF66FF66"/>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6"/>
  <sheetViews>
    <sheetView showGridLines="0" tabSelected="1" zoomScaleNormal="100" zoomScaleSheetLayoutView="120" workbookViewId="0">
      <selection sqref="A1:K1"/>
    </sheetView>
  </sheetViews>
  <sheetFormatPr baseColWidth="10" defaultColWidth="9.26953125" defaultRowHeight="15.5" x14ac:dyDescent="0.35"/>
  <cols>
    <col min="1" max="1" width="12.7265625" style="3" customWidth="1"/>
    <col min="2" max="2" width="42.54296875" style="9" customWidth="1"/>
    <col min="3" max="3" width="31.54296875" style="9" customWidth="1"/>
    <col min="4" max="4" width="26" style="9" customWidth="1"/>
    <col min="5" max="5" width="32.453125" style="9" customWidth="1"/>
    <col min="6" max="6" width="16.26953125" style="3" customWidth="1"/>
    <col min="7" max="7" width="12.7265625" style="3" customWidth="1"/>
    <col min="8" max="8" width="14.453125" style="3" bestFit="1" customWidth="1"/>
    <col min="9" max="9" width="20.54296875" style="3" bestFit="1" customWidth="1"/>
    <col min="10" max="10" width="11.7265625" style="4" customWidth="1"/>
    <col min="11" max="11" width="33.26953125" style="4" customWidth="1"/>
    <col min="12" max="243" width="8" style="1" customWidth="1"/>
    <col min="244" max="244" width="23.26953125" style="1" customWidth="1"/>
    <col min="245" max="245" width="26.26953125" style="1" customWidth="1"/>
    <col min="246" max="246" width="22.453125" style="1" customWidth="1"/>
    <col min="247" max="248" width="13.7265625" style="1" customWidth="1"/>
    <col min="249" max="249" width="13" style="1" customWidth="1"/>
    <col min="250" max="16384" width="9.26953125" style="1"/>
  </cols>
  <sheetData>
    <row r="1" spans="1:11" ht="33.5" customHeight="1" x14ac:dyDescent="0.4">
      <c r="A1" s="48" t="s">
        <v>58</v>
      </c>
      <c r="B1" s="49"/>
      <c r="C1" s="49"/>
      <c r="D1" s="49"/>
      <c r="E1" s="49"/>
      <c r="F1" s="49"/>
      <c r="G1" s="49"/>
      <c r="H1" s="49"/>
      <c r="I1" s="49"/>
      <c r="J1" s="49"/>
      <c r="K1" s="50"/>
    </row>
    <row r="2" spans="1:11" s="10" customFormat="1" ht="46.5" x14ac:dyDescent="0.35">
      <c r="A2" s="2" t="s">
        <v>0</v>
      </c>
      <c r="B2" s="2" t="s">
        <v>1</v>
      </c>
      <c r="C2" s="2" t="s">
        <v>2</v>
      </c>
      <c r="D2" s="2" t="s">
        <v>3</v>
      </c>
      <c r="E2" s="2" t="s">
        <v>9</v>
      </c>
      <c r="F2" s="2" t="s">
        <v>4</v>
      </c>
      <c r="G2" s="2" t="s">
        <v>10</v>
      </c>
      <c r="H2" s="2" t="s">
        <v>5</v>
      </c>
      <c r="I2" s="2" t="s">
        <v>6</v>
      </c>
      <c r="J2" s="2" t="s">
        <v>7</v>
      </c>
      <c r="K2" s="2" t="s">
        <v>8</v>
      </c>
    </row>
    <row r="3" spans="1:11" s="4" customFormat="1" ht="139.5" x14ac:dyDescent="0.35">
      <c r="A3" s="57" t="s">
        <v>59</v>
      </c>
      <c r="B3" s="58" t="s">
        <v>91</v>
      </c>
      <c r="C3" s="58" t="s">
        <v>60</v>
      </c>
      <c r="D3" s="11" t="s">
        <v>61</v>
      </c>
      <c r="E3" s="11" t="s">
        <v>62</v>
      </c>
      <c r="F3" s="59" t="s">
        <v>63</v>
      </c>
      <c r="G3" s="59">
        <v>1</v>
      </c>
      <c r="H3" s="60">
        <v>44774</v>
      </c>
      <c r="I3" s="60">
        <v>44895</v>
      </c>
      <c r="J3" s="28">
        <f t="shared" ref="J3:J8" si="0">(I3-H3)/7</f>
        <v>17.285714285714285</v>
      </c>
      <c r="K3" s="61" t="s">
        <v>92</v>
      </c>
    </row>
    <row r="4" spans="1:11" s="4" customFormat="1" ht="77.5" x14ac:dyDescent="0.35">
      <c r="A4" s="57"/>
      <c r="B4" s="58"/>
      <c r="C4" s="58"/>
      <c r="D4" s="11" t="s">
        <v>64</v>
      </c>
      <c r="E4" s="62" t="s">
        <v>65</v>
      </c>
      <c r="F4" s="61" t="s">
        <v>66</v>
      </c>
      <c r="G4" s="61">
        <v>1</v>
      </c>
      <c r="H4" s="60">
        <v>44774</v>
      </c>
      <c r="I4" s="60">
        <v>44926</v>
      </c>
      <c r="J4" s="28">
        <f t="shared" si="0"/>
        <v>21.714285714285715</v>
      </c>
      <c r="K4" s="61" t="s">
        <v>92</v>
      </c>
    </row>
    <row r="5" spans="1:11" s="4" customFormat="1" ht="263.5" x14ac:dyDescent="0.35">
      <c r="A5" s="63" t="s">
        <v>67</v>
      </c>
      <c r="B5" s="12" t="s">
        <v>68</v>
      </c>
      <c r="C5" s="12" t="s">
        <v>69</v>
      </c>
      <c r="D5" s="11" t="s">
        <v>70</v>
      </c>
      <c r="E5" s="62" t="s">
        <v>71</v>
      </c>
      <c r="F5" s="61" t="s">
        <v>72</v>
      </c>
      <c r="G5" s="61">
        <v>1</v>
      </c>
      <c r="H5" s="60">
        <v>44774</v>
      </c>
      <c r="I5" s="60">
        <v>44926</v>
      </c>
      <c r="J5" s="28">
        <f t="shared" si="0"/>
        <v>21.714285714285715</v>
      </c>
      <c r="K5" s="61" t="s">
        <v>93</v>
      </c>
    </row>
    <row r="6" spans="1:11" s="4" customFormat="1" ht="279" x14ac:dyDescent="0.35">
      <c r="A6" s="63" t="s">
        <v>73</v>
      </c>
      <c r="B6" s="11" t="s">
        <v>74</v>
      </c>
      <c r="C6" s="12" t="s">
        <v>75</v>
      </c>
      <c r="D6" s="11" t="s">
        <v>76</v>
      </c>
      <c r="E6" s="62" t="s">
        <v>77</v>
      </c>
      <c r="F6" s="61" t="s">
        <v>78</v>
      </c>
      <c r="G6" s="61">
        <v>2</v>
      </c>
      <c r="H6" s="60">
        <v>44835</v>
      </c>
      <c r="I6" s="60">
        <v>44910</v>
      </c>
      <c r="J6" s="28">
        <f>(I6-H6)/7</f>
        <v>10.714285714285714</v>
      </c>
      <c r="K6" s="61" t="s">
        <v>94</v>
      </c>
    </row>
    <row r="7" spans="1:11" s="4" customFormat="1" ht="155" x14ac:dyDescent="0.35">
      <c r="A7" s="63" t="s">
        <v>79</v>
      </c>
      <c r="B7" s="11" t="s">
        <v>80</v>
      </c>
      <c r="C7" s="11" t="s">
        <v>81</v>
      </c>
      <c r="D7" s="11" t="s">
        <v>82</v>
      </c>
      <c r="E7" s="11" t="s">
        <v>83</v>
      </c>
      <c r="F7" s="61" t="s">
        <v>84</v>
      </c>
      <c r="G7" s="61">
        <v>1</v>
      </c>
      <c r="H7" s="60">
        <v>44742</v>
      </c>
      <c r="I7" s="60">
        <v>44910</v>
      </c>
      <c r="J7" s="28">
        <f t="shared" si="0"/>
        <v>24</v>
      </c>
      <c r="K7" s="61" t="s">
        <v>95</v>
      </c>
    </row>
    <row r="8" spans="1:11" s="4" customFormat="1" ht="186" x14ac:dyDescent="0.35">
      <c r="A8" s="63" t="s">
        <v>85</v>
      </c>
      <c r="B8" s="11" t="s">
        <v>86</v>
      </c>
      <c r="C8" s="11" t="s">
        <v>87</v>
      </c>
      <c r="D8" s="11" t="s">
        <v>88</v>
      </c>
      <c r="E8" s="11" t="s">
        <v>89</v>
      </c>
      <c r="F8" s="59" t="s">
        <v>90</v>
      </c>
      <c r="G8" s="61">
        <v>1</v>
      </c>
      <c r="H8" s="60">
        <v>44835</v>
      </c>
      <c r="I8" s="60">
        <v>44985</v>
      </c>
      <c r="J8" s="28">
        <f t="shared" si="0"/>
        <v>21.428571428571427</v>
      </c>
      <c r="K8" s="61" t="s">
        <v>93</v>
      </c>
    </row>
    <row r="9" spans="1:11" s="10" customFormat="1" ht="29" customHeight="1" x14ac:dyDescent="0.35">
      <c r="A9" s="46" t="s">
        <v>16</v>
      </c>
      <c r="B9" s="47"/>
      <c r="C9" s="47"/>
      <c r="D9" s="47"/>
      <c r="E9" s="47"/>
      <c r="F9" s="47"/>
      <c r="G9" s="47"/>
      <c r="H9" s="47"/>
      <c r="I9" s="47"/>
      <c r="J9" s="47"/>
      <c r="K9" s="47"/>
    </row>
    <row r="10" spans="1:11" s="65" customFormat="1" ht="93" x14ac:dyDescent="0.35">
      <c r="A10" s="64" t="s">
        <v>17</v>
      </c>
      <c r="B10" s="54" t="s">
        <v>18</v>
      </c>
      <c r="C10" s="54" t="s">
        <v>19</v>
      </c>
      <c r="D10" s="54" t="s">
        <v>20</v>
      </c>
      <c r="E10" s="14" t="s">
        <v>21</v>
      </c>
      <c r="F10" s="15" t="s">
        <v>22</v>
      </c>
      <c r="G10" s="15">
        <v>1</v>
      </c>
      <c r="H10" s="16">
        <v>44562</v>
      </c>
      <c r="I10" s="16">
        <v>44650</v>
      </c>
      <c r="J10" s="17">
        <f>((I10-H10)/7)</f>
        <v>12.571428571428571</v>
      </c>
      <c r="K10" s="18" t="s">
        <v>23</v>
      </c>
    </row>
    <row r="11" spans="1:11" s="65" customFormat="1" ht="46.5" x14ac:dyDescent="0.35">
      <c r="A11" s="66"/>
      <c r="B11" s="55"/>
      <c r="C11" s="55"/>
      <c r="D11" s="56"/>
      <c r="E11" s="19" t="s">
        <v>24</v>
      </c>
      <c r="F11" s="20" t="s">
        <v>22</v>
      </c>
      <c r="G11" s="21">
        <v>1</v>
      </c>
      <c r="H11" s="22">
        <v>44562</v>
      </c>
      <c r="I11" s="22">
        <v>44650</v>
      </c>
      <c r="J11" s="23">
        <f t="shared" ref="J11:J20" si="1">((I11-H11)/7)</f>
        <v>12.571428571428571</v>
      </c>
      <c r="K11" s="24" t="s">
        <v>25</v>
      </c>
    </row>
    <row r="12" spans="1:11" s="65" customFormat="1" ht="93" x14ac:dyDescent="0.35">
      <c r="A12" s="66"/>
      <c r="B12" s="55"/>
      <c r="C12" s="55"/>
      <c r="D12" s="51" t="s">
        <v>26</v>
      </c>
      <c r="E12" s="19" t="s">
        <v>27</v>
      </c>
      <c r="F12" s="20" t="s">
        <v>22</v>
      </c>
      <c r="G12" s="21">
        <v>1</v>
      </c>
      <c r="H12" s="22">
        <v>44652</v>
      </c>
      <c r="I12" s="22">
        <v>44742</v>
      </c>
      <c r="J12" s="23">
        <f t="shared" si="1"/>
        <v>12.857142857142858</v>
      </c>
      <c r="K12" s="24" t="s">
        <v>28</v>
      </c>
    </row>
    <row r="13" spans="1:11" s="65" customFormat="1" ht="46.5" x14ac:dyDescent="0.35">
      <c r="A13" s="66"/>
      <c r="B13" s="55"/>
      <c r="C13" s="55"/>
      <c r="D13" s="52"/>
      <c r="E13" s="19" t="s">
        <v>29</v>
      </c>
      <c r="F13" s="20" t="s">
        <v>30</v>
      </c>
      <c r="G13" s="21">
        <v>2</v>
      </c>
      <c r="H13" s="22">
        <v>44743</v>
      </c>
      <c r="I13" s="22">
        <v>44880</v>
      </c>
      <c r="J13" s="23">
        <f t="shared" si="1"/>
        <v>19.571428571428573</v>
      </c>
      <c r="K13" s="24" t="s">
        <v>25</v>
      </c>
    </row>
    <row r="14" spans="1:11" s="65" customFormat="1" ht="46.5" x14ac:dyDescent="0.35">
      <c r="A14" s="67"/>
      <c r="B14" s="56"/>
      <c r="C14" s="56"/>
      <c r="D14" s="53"/>
      <c r="E14" s="11" t="s">
        <v>31</v>
      </c>
      <c r="F14" s="25" t="s">
        <v>22</v>
      </c>
      <c r="G14" s="26">
        <v>1</v>
      </c>
      <c r="H14" s="27">
        <v>44866</v>
      </c>
      <c r="I14" s="27">
        <v>44895</v>
      </c>
      <c r="J14" s="28">
        <f t="shared" si="1"/>
        <v>4.1428571428571432</v>
      </c>
      <c r="K14" s="12" t="s">
        <v>25</v>
      </c>
    </row>
    <row r="15" spans="1:11" s="65" customFormat="1" ht="46.5" x14ac:dyDescent="0.35">
      <c r="A15" s="64" t="s">
        <v>32</v>
      </c>
      <c r="B15" s="51" t="s">
        <v>33</v>
      </c>
      <c r="C15" s="51" t="s">
        <v>34</v>
      </c>
      <c r="D15" s="51" t="s">
        <v>35</v>
      </c>
      <c r="E15" s="29" t="s">
        <v>36</v>
      </c>
      <c r="F15" s="30" t="s">
        <v>22</v>
      </c>
      <c r="G15" s="31">
        <v>1</v>
      </c>
      <c r="H15" s="32">
        <v>44562</v>
      </c>
      <c r="I15" s="32">
        <v>44620</v>
      </c>
      <c r="J15" s="33">
        <f t="shared" si="1"/>
        <v>8.2857142857142865</v>
      </c>
      <c r="K15" s="34" t="s">
        <v>25</v>
      </c>
    </row>
    <row r="16" spans="1:11" s="65" customFormat="1" ht="62" x14ac:dyDescent="0.35">
      <c r="A16" s="66"/>
      <c r="B16" s="52"/>
      <c r="C16" s="52"/>
      <c r="D16" s="52"/>
      <c r="E16" s="11" t="s">
        <v>37</v>
      </c>
      <c r="F16" s="25" t="s">
        <v>22</v>
      </c>
      <c r="G16" s="26">
        <v>2</v>
      </c>
      <c r="H16" s="27">
        <v>44713</v>
      </c>
      <c r="I16" s="27">
        <v>44895</v>
      </c>
      <c r="J16" s="28">
        <f t="shared" si="1"/>
        <v>26</v>
      </c>
      <c r="K16" s="12" t="s">
        <v>25</v>
      </c>
    </row>
    <row r="17" spans="1:11" s="65" customFormat="1" ht="124" x14ac:dyDescent="0.35">
      <c r="A17" s="66"/>
      <c r="B17" s="52"/>
      <c r="C17" s="52"/>
      <c r="D17" s="53"/>
      <c r="E17" s="11" t="s">
        <v>38</v>
      </c>
      <c r="F17" s="25" t="s">
        <v>39</v>
      </c>
      <c r="G17" s="26">
        <v>2</v>
      </c>
      <c r="H17" s="27">
        <v>44713</v>
      </c>
      <c r="I17" s="27">
        <v>44895</v>
      </c>
      <c r="J17" s="28">
        <f t="shared" si="1"/>
        <v>26</v>
      </c>
      <c r="K17" s="12" t="s">
        <v>25</v>
      </c>
    </row>
    <row r="18" spans="1:11" s="65" customFormat="1" ht="77.5" x14ac:dyDescent="0.35">
      <c r="A18" s="66"/>
      <c r="B18" s="52"/>
      <c r="C18" s="52"/>
      <c r="D18" s="51" t="s">
        <v>40</v>
      </c>
      <c r="E18" s="19" t="s">
        <v>41</v>
      </c>
      <c r="F18" s="20" t="s">
        <v>42</v>
      </c>
      <c r="G18" s="21">
        <v>1</v>
      </c>
      <c r="H18" s="22">
        <v>44562</v>
      </c>
      <c r="I18" s="22">
        <v>44681</v>
      </c>
      <c r="J18" s="23">
        <f t="shared" si="1"/>
        <v>17</v>
      </c>
      <c r="K18" s="24" t="s">
        <v>43</v>
      </c>
    </row>
    <row r="19" spans="1:11" s="65" customFormat="1" ht="62" x14ac:dyDescent="0.35">
      <c r="A19" s="66"/>
      <c r="B19" s="52"/>
      <c r="C19" s="52"/>
      <c r="D19" s="53"/>
      <c r="E19" s="19" t="s">
        <v>44</v>
      </c>
      <c r="F19" s="20" t="s">
        <v>42</v>
      </c>
      <c r="G19" s="21">
        <v>1</v>
      </c>
      <c r="H19" s="22">
        <v>44562</v>
      </c>
      <c r="I19" s="22">
        <v>44681</v>
      </c>
      <c r="J19" s="23">
        <f t="shared" si="1"/>
        <v>17</v>
      </c>
      <c r="K19" s="24" t="s">
        <v>43</v>
      </c>
    </row>
    <row r="20" spans="1:11" s="65" customFormat="1" ht="77.5" x14ac:dyDescent="0.35">
      <c r="A20" s="67"/>
      <c r="B20" s="53"/>
      <c r="C20" s="53"/>
      <c r="D20" s="45" t="s">
        <v>45</v>
      </c>
      <c r="E20" s="45" t="s">
        <v>46</v>
      </c>
      <c r="F20" s="35" t="s">
        <v>22</v>
      </c>
      <c r="G20" s="36">
        <v>2</v>
      </c>
      <c r="H20" s="37">
        <v>44713</v>
      </c>
      <c r="I20" s="37">
        <v>44895</v>
      </c>
      <c r="J20" s="38">
        <f t="shared" si="1"/>
        <v>26</v>
      </c>
      <c r="K20" s="13" t="s">
        <v>47</v>
      </c>
    </row>
    <row r="21" spans="1:11" s="65" customFormat="1" ht="46.5" x14ac:dyDescent="0.35">
      <c r="A21" s="64" t="s">
        <v>48</v>
      </c>
      <c r="B21" s="51" t="s">
        <v>49</v>
      </c>
      <c r="C21" s="51" t="s">
        <v>50</v>
      </c>
      <c r="D21" s="51" t="s">
        <v>51</v>
      </c>
      <c r="E21" s="19" t="s">
        <v>52</v>
      </c>
      <c r="F21" s="20" t="s">
        <v>22</v>
      </c>
      <c r="G21" s="21">
        <v>1</v>
      </c>
      <c r="H21" s="22">
        <v>44562</v>
      </c>
      <c r="I21" s="22">
        <v>44620</v>
      </c>
      <c r="J21" s="23">
        <f>((I21-H21)/7)</f>
        <v>8.2857142857142865</v>
      </c>
      <c r="K21" s="24" t="s">
        <v>25</v>
      </c>
    </row>
    <row r="22" spans="1:11" s="65" customFormat="1" ht="77.5" x14ac:dyDescent="0.35">
      <c r="A22" s="68"/>
      <c r="B22" s="52"/>
      <c r="C22" s="52"/>
      <c r="D22" s="52"/>
      <c r="E22" s="11" t="s">
        <v>53</v>
      </c>
      <c r="F22" s="25" t="s">
        <v>22</v>
      </c>
      <c r="G22" s="26">
        <v>2</v>
      </c>
      <c r="H22" s="27">
        <v>44713</v>
      </c>
      <c r="I22" s="27">
        <v>44895</v>
      </c>
      <c r="J22" s="28">
        <f t="shared" ref="J22:J23" si="2">((I22-H22)/7)</f>
        <v>26</v>
      </c>
      <c r="K22" s="12" t="s">
        <v>54</v>
      </c>
    </row>
    <row r="23" spans="1:11" s="65" customFormat="1" ht="124" x14ac:dyDescent="0.35">
      <c r="A23" s="69"/>
      <c r="B23" s="53"/>
      <c r="C23" s="53"/>
      <c r="D23" s="53"/>
      <c r="E23" s="11" t="s">
        <v>55</v>
      </c>
      <c r="F23" s="25" t="s">
        <v>39</v>
      </c>
      <c r="G23" s="26">
        <v>2</v>
      </c>
      <c r="H23" s="27">
        <v>44743</v>
      </c>
      <c r="I23" s="27">
        <v>44895</v>
      </c>
      <c r="J23" s="28">
        <f t="shared" si="2"/>
        <v>21.714285714285715</v>
      </c>
      <c r="K23" s="12" t="s">
        <v>54</v>
      </c>
    </row>
    <row r="24" spans="1:11" s="65" customFormat="1" ht="263.5" x14ac:dyDescent="0.35">
      <c r="A24" s="70" t="s">
        <v>11</v>
      </c>
      <c r="B24" s="39" t="s">
        <v>56</v>
      </c>
      <c r="C24" s="39" t="s">
        <v>12</v>
      </c>
      <c r="D24" s="39" t="s">
        <v>13</v>
      </c>
      <c r="E24" s="40" t="s">
        <v>14</v>
      </c>
      <c r="F24" s="41" t="s">
        <v>15</v>
      </c>
      <c r="G24" s="41">
        <v>2</v>
      </c>
      <c r="H24" s="42">
        <v>43678</v>
      </c>
      <c r="I24" s="43">
        <v>44043</v>
      </c>
      <c r="J24" s="44">
        <v>52</v>
      </c>
      <c r="K24" s="40" t="s">
        <v>57</v>
      </c>
    </row>
    <row r="25" spans="1:11" s="5" customFormat="1" x14ac:dyDescent="0.35">
      <c r="A25" s="6"/>
      <c r="B25" s="8"/>
      <c r="C25" s="8"/>
      <c r="D25" s="8"/>
      <c r="E25" s="8"/>
      <c r="F25" s="6"/>
      <c r="G25" s="6"/>
      <c r="H25" s="6"/>
      <c r="I25" s="6"/>
      <c r="J25" s="7"/>
      <c r="K25" s="7"/>
    </row>
    <row r="26" spans="1:11" s="5" customFormat="1" x14ac:dyDescent="0.35">
      <c r="A26" s="6"/>
      <c r="B26" s="8"/>
      <c r="C26" s="8"/>
      <c r="D26" s="8"/>
      <c r="E26" s="8"/>
      <c r="F26" s="6"/>
      <c r="G26" s="6"/>
      <c r="H26" s="6"/>
      <c r="I26" s="6"/>
      <c r="J26" s="7"/>
      <c r="K26" s="7"/>
    </row>
    <row r="27" spans="1:11" s="5" customFormat="1" x14ac:dyDescent="0.35">
      <c r="A27" s="6"/>
      <c r="B27" s="8"/>
      <c r="C27" s="8"/>
      <c r="D27" s="8"/>
      <c r="E27" s="8"/>
      <c r="F27" s="6"/>
      <c r="G27" s="6"/>
      <c r="H27" s="6"/>
      <c r="I27" s="6"/>
      <c r="J27" s="7"/>
      <c r="K27" s="7"/>
    </row>
    <row r="28" spans="1:11" s="5" customFormat="1" x14ac:dyDescent="0.35">
      <c r="A28" s="6"/>
      <c r="B28" s="8"/>
      <c r="C28" s="8"/>
      <c r="D28" s="8"/>
      <c r="E28" s="8"/>
      <c r="F28" s="6"/>
      <c r="G28" s="6"/>
      <c r="H28" s="6"/>
      <c r="I28" s="6"/>
      <c r="J28" s="7"/>
      <c r="K28" s="7"/>
    </row>
    <row r="29" spans="1:11" s="5" customFormat="1" x14ac:dyDescent="0.35">
      <c r="A29" s="6"/>
      <c r="B29" s="8"/>
      <c r="C29" s="8"/>
      <c r="D29" s="8"/>
      <c r="E29" s="8"/>
      <c r="F29" s="6"/>
      <c r="G29" s="6"/>
      <c r="H29" s="6"/>
      <c r="I29" s="6"/>
      <c r="J29" s="7"/>
      <c r="K29" s="7"/>
    </row>
    <row r="30" spans="1:11" s="5" customFormat="1" x14ac:dyDescent="0.35">
      <c r="A30" s="6"/>
      <c r="B30" s="8"/>
      <c r="C30" s="8"/>
      <c r="D30" s="8"/>
      <c r="E30" s="8"/>
      <c r="F30" s="6"/>
      <c r="G30" s="6"/>
      <c r="H30" s="6"/>
      <c r="I30" s="6"/>
      <c r="J30" s="7"/>
      <c r="K30" s="7"/>
    </row>
    <row r="31" spans="1:11" s="5" customFormat="1" x14ac:dyDescent="0.35">
      <c r="A31" s="6"/>
      <c r="B31" s="8"/>
      <c r="C31" s="8"/>
      <c r="D31" s="8"/>
      <c r="E31" s="8"/>
      <c r="F31" s="6"/>
      <c r="G31" s="6"/>
      <c r="H31" s="6"/>
      <c r="I31" s="6"/>
      <c r="J31" s="7"/>
      <c r="K31" s="7"/>
    </row>
    <row r="32" spans="1:11" s="5" customFormat="1" x14ac:dyDescent="0.35">
      <c r="A32" s="6"/>
      <c r="B32" s="8"/>
      <c r="C32" s="8"/>
      <c r="D32" s="8"/>
      <c r="E32" s="8"/>
      <c r="F32" s="6"/>
      <c r="G32" s="6"/>
      <c r="H32" s="6"/>
      <c r="I32" s="6"/>
      <c r="J32" s="7"/>
      <c r="K32" s="7"/>
    </row>
    <row r="33" spans="1:11" s="5" customFormat="1" x14ac:dyDescent="0.35">
      <c r="A33" s="6"/>
      <c r="B33" s="8"/>
      <c r="C33" s="8"/>
      <c r="D33" s="8"/>
      <c r="E33" s="8"/>
      <c r="F33" s="6"/>
      <c r="G33" s="6"/>
      <c r="H33" s="6"/>
      <c r="I33" s="6"/>
      <c r="J33" s="7"/>
      <c r="K33" s="7"/>
    </row>
    <row r="34" spans="1:11" s="5" customFormat="1" x14ac:dyDescent="0.35">
      <c r="A34" s="6"/>
      <c r="B34" s="8"/>
      <c r="C34" s="8"/>
      <c r="D34" s="8"/>
      <c r="E34" s="8"/>
      <c r="F34" s="6"/>
      <c r="G34" s="6"/>
      <c r="H34" s="6"/>
      <c r="I34" s="6"/>
      <c r="J34" s="7"/>
      <c r="K34" s="7"/>
    </row>
    <row r="35" spans="1:11" s="5" customFormat="1" x14ac:dyDescent="0.35">
      <c r="A35" s="6"/>
      <c r="B35" s="8"/>
      <c r="C35" s="8"/>
      <c r="D35" s="8"/>
      <c r="E35" s="8"/>
      <c r="F35" s="6"/>
      <c r="G35" s="6"/>
      <c r="H35" s="6"/>
      <c r="I35" s="6"/>
      <c r="J35" s="7"/>
      <c r="K35" s="7"/>
    </row>
    <row r="36" spans="1:11" s="5" customFormat="1" x14ac:dyDescent="0.35">
      <c r="A36" s="6"/>
      <c r="B36" s="8"/>
      <c r="C36" s="8"/>
      <c r="D36" s="8"/>
      <c r="E36" s="8"/>
      <c r="F36" s="6"/>
      <c r="G36" s="6"/>
      <c r="H36" s="6"/>
      <c r="I36" s="6"/>
      <c r="J36" s="7"/>
      <c r="K36" s="7"/>
    </row>
    <row r="37" spans="1:11" s="5" customFormat="1" x14ac:dyDescent="0.35">
      <c r="A37" s="6"/>
      <c r="B37" s="8"/>
      <c r="C37" s="8"/>
      <c r="D37" s="8"/>
      <c r="E37" s="8"/>
      <c r="F37" s="6"/>
      <c r="G37" s="6"/>
      <c r="H37" s="6"/>
      <c r="I37" s="6"/>
      <c r="J37" s="7"/>
      <c r="K37" s="7"/>
    </row>
    <row r="38" spans="1:11" s="5" customFormat="1" x14ac:dyDescent="0.35">
      <c r="A38" s="6"/>
      <c r="B38" s="8"/>
      <c r="C38" s="8"/>
      <c r="D38" s="8"/>
      <c r="E38" s="8"/>
      <c r="F38" s="6"/>
      <c r="G38" s="6"/>
      <c r="H38" s="6"/>
      <c r="I38" s="6"/>
      <c r="J38" s="7"/>
      <c r="K38" s="7"/>
    </row>
    <row r="39" spans="1:11" s="5" customFormat="1" x14ac:dyDescent="0.35">
      <c r="A39" s="6"/>
      <c r="B39" s="8"/>
      <c r="C39" s="8"/>
      <c r="D39" s="8"/>
      <c r="E39" s="8"/>
      <c r="F39" s="6"/>
      <c r="G39" s="6"/>
      <c r="H39" s="6"/>
      <c r="I39" s="6"/>
      <c r="J39" s="7"/>
      <c r="K39" s="7"/>
    </row>
    <row r="40" spans="1:11" s="5" customFormat="1" x14ac:dyDescent="0.35">
      <c r="A40" s="6"/>
      <c r="B40" s="8"/>
      <c r="C40" s="8"/>
      <c r="D40" s="8"/>
      <c r="E40" s="8"/>
      <c r="F40" s="6"/>
      <c r="G40" s="6"/>
      <c r="H40" s="6"/>
      <c r="I40" s="6"/>
      <c r="J40" s="7"/>
      <c r="K40" s="7"/>
    </row>
    <row r="41" spans="1:11" s="5" customFormat="1" x14ac:dyDescent="0.35">
      <c r="A41" s="6"/>
      <c r="B41" s="8"/>
      <c r="C41" s="8"/>
      <c r="D41" s="8"/>
      <c r="E41" s="8"/>
      <c r="F41" s="6"/>
      <c r="G41" s="6"/>
      <c r="H41" s="6"/>
      <c r="I41" s="6"/>
      <c r="J41" s="7"/>
      <c r="K41" s="7"/>
    </row>
    <row r="42" spans="1:11" s="5" customFormat="1" x14ac:dyDescent="0.35">
      <c r="A42" s="6"/>
      <c r="B42" s="8"/>
      <c r="C42" s="8"/>
      <c r="D42" s="8"/>
      <c r="E42" s="8"/>
      <c r="F42" s="6"/>
      <c r="G42" s="6"/>
      <c r="H42" s="6"/>
      <c r="I42" s="6"/>
      <c r="J42" s="7"/>
      <c r="K42" s="7"/>
    </row>
    <row r="43" spans="1:11" s="5" customFormat="1" x14ac:dyDescent="0.35">
      <c r="A43" s="6"/>
      <c r="B43" s="8"/>
      <c r="C43" s="8"/>
      <c r="D43" s="8"/>
      <c r="E43" s="8"/>
      <c r="F43" s="6"/>
      <c r="G43" s="6"/>
      <c r="H43" s="6"/>
      <c r="I43" s="6"/>
      <c r="J43" s="7"/>
      <c r="K43" s="7"/>
    </row>
    <row r="44" spans="1:11" s="5" customFormat="1" x14ac:dyDescent="0.35">
      <c r="A44" s="6"/>
      <c r="B44" s="8"/>
      <c r="C44" s="8"/>
      <c r="D44" s="8"/>
      <c r="E44" s="8"/>
      <c r="F44" s="6"/>
      <c r="G44" s="6"/>
      <c r="H44" s="6"/>
      <c r="I44" s="6"/>
      <c r="J44" s="7"/>
      <c r="K44" s="7"/>
    </row>
    <row r="45" spans="1:11" s="5" customFormat="1" x14ac:dyDescent="0.35">
      <c r="A45" s="6"/>
      <c r="B45" s="8"/>
      <c r="C45" s="8"/>
      <c r="D45" s="8"/>
      <c r="E45" s="8"/>
      <c r="F45" s="6"/>
      <c r="G45" s="6"/>
      <c r="H45" s="6"/>
      <c r="I45" s="6"/>
      <c r="J45" s="7"/>
      <c r="K45" s="7"/>
    </row>
    <row r="46" spans="1:11" s="5" customFormat="1" x14ac:dyDescent="0.35">
      <c r="A46" s="6"/>
      <c r="B46" s="8"/>
      <c r="C46" s="8"/>
      <c r="D46" s="8"/>
      <c r="E46" s="8"/>
      <c r="F46" s="6"/>
      <c r="G46" s="6"/>
      <c r="H46" s="6"/>
      <c r="I46" s="6"/>
      <c r="J46" s="7"/>
      <c r="K46" s="7"/>
    </row>
    <row r="47" spans="1:11" s="5" customFormat="1" x14ac:dyDescent="0.35">
      <c r="A47" s="6"/>
      <c r="B47" s="8"/>
      <c r="C47" s="8"/>
      <c r="D47" s="8"/>
      <c r="E47" s="8"/>
      <c r="F47" s="6"/>
      <c r="G47" s="6"/>
      <c r="H47" s="6"/>
      <c r="I47" s="6"/>
      <c r="J47" s="7"/>
      <c r="K47" s="7"/>
    </row>
    <row r="48" spans="1:11" s="5" customFormat="1" x14ac:dyDescent="0.35">
      <c r="A48" s="6"/>
      <c r="B48" s="8"/>
      <c r="C48" s="8"/>
      <c r="D48" s="8"/>
      <c r="E48" s="8"/>
      <c r="F48" s="6"/>
      <c r="G48" s="6"/>
      <c r="H48" s="6"/>
      <c r="I48" s="6"/>
      <c r="J48" s="7"/>
      <c r="K48" s="7"/>
    </row>
    <row r="49" spans="1:11" s="5" customFormat="1" x14ac:dyDescent="0.35">
      <c r="A49" s="6"/>
      <c r="B49" s="8"/>
      <c r="C49" s="8"/>
      <c r="D49" s="8"/>
      <c r="E49" s="8"/>
      <c r="F49" s="6"/>
      <c r="G49" s="6"/>
      <c r="H49" s="6"/>
      <c r="I49" s="6"/>
      <c r="J49" s="7"/>
      <c r="K49" s="7"/>
    </row>
    <row r="50" spans="1:11" s="5" customFormat="1" x14ac:dyDescent="0.35">
      <c r="A50" s="6"/>
      <c r="B50" s="8"/>
      <c r="C50" s="8"/>
      <c r="D50" s="8"/>
      <c r="E50" s="8"/>
      <c r="F50" s="6"/>
      <c r="G50" s="6"/>
      <c r="H50" s="6"/>
      <c r="I50" s="6"/>
      <c r="J50" s="7"/>
      <c r="K50" s="7"/>
    </row>
    <row r="51" spans="1:11" s="5" customFormat="1" x14ac:dyDescent="0.35">
      <c r="A51" s="6"/>
      <c r="B51" s="8"/>
      <c r="C51" s="8"/>
      <c r="D51" s="8"/>
      <c r="E51" s="8"/>
      <c r="F51" s="6"/>
      <c r="G51" s="6"/>
      <c r="H51" s="6"/>
      <c r="I51" s="6"/>
      <c r="J51" s="7"/>
      <c r="K51" s="7"/>
    </row>
    <row r="52" spans="1:11" s="5" customFormat="1" x14ac:dyDescent="0.35">
      <c r="A52" s="6"/>
      <c r="B52" s="8"/>
      <c r="C52" s="8"/>
      <c r="D52" s="8"/>
      <c r="E52" s="8"/>
      <c r="F52" s="6"/>
      <c r="G52" s="6"/>
      <c r="H52" s="6"/>
      <c r="I52" s="6"/>
      <c r="J52" s="7"/>
      <c r="K52" s="7"/>
    </row>
    <row r="53" spans="1:11" s="5" customFormat="1" x14ac:dyDescent="0.35">
      <c r="A53" s="6"/>
      <c r="B53" s="8"/>
      <c r="C53" s="8"/>
      <c r="D53" s="8"/>
      <c r="E53" s="8"/>
      <c r="F53" s="6"/>
      <c r="G53" s="6"/>
      <c r="H53" s="6"/>
      <c r="I53" s="6"/>
      <c r="J53" s="7"/>
      <c r="K53" s="7"/>
    </row>
    <row r="54" spans="1:11" s="5" customFormat="1" x14ac:dyDescent="0.35">
      <c r="A54" s="6"/>
      <c r="B54" s="8"/>
      <c r="C54" s="8"/>
      <c r="D54" s="8"/>
      <c r="E54" s="8"/>
      <c r="F54" s="6"/>
      <c r="G54" s="6"/>
      <c r="H54" s="6"/>
      <c r="I54" s="6"/>
      <c r="J54" s="7"/>
      <c r="K54" s="7"/>
    </row>
    <row r="55" spans="1:11" s="5" customFormat="1" x14ac:dyDescent="0.35">
      <c r="A55" s="6"/>
      <c r="B55" s="8"/>
      <c r="C55" s="8"/>
      <c r="D55" s="8"/>
      <c r="E55" s="8"/>
      <c r="F55" s="6"/>
      <c r="G55" s="6"/>
      <c r="H55" s="6"/>
      <c r="I55" s="6"/>
      <c r="J55" s="7"/>
      <c r="K55" s="7"/>
    </row>
    <row r="56" spans="1:11" s="5" customFormat="1" x14ac:dyDescent="0.35">
      <c r="A56" s="6"/>
      <c r="B56" s="8"/>
      <c r="C56" s="8"/>
      <c r="D56" s="8"/>
      <c r="E56" s="8"/>
      <c r="F56" s="6"/>
      <c r="G56" s="6"/>
      <c r="H56" s="6"/>
      <c r="I56" s="6"/>
      <c r="J56" s="7"/>
      <c r="K56" s="7"/>
    </row>
  </sheetData>
  <mergeCells count="19">
    <mergeCell ref="A21:A23"/>
    <mergeCell ref="B21:B23"/>
    <mergeCell ref="C21:C23"/>
    <mergeCell ref="D21:D23"/>
    <mergeCell ref="A10:A14"/>
    <mergeCell ref="B10:B14"/>
    <mergeCell ref="C10:C14"/>
    <mergeCell ref="D10:D11"/>
    <mergeCell ref="D12:D14"/>
    <mergeCell ref="A15:A20"/>
    <mergeCell ref="B15:B20"/>
    <mergeCell ref="C15:C20"/>
    <mergeCell ref="D15:D17"/>
    <mergeCell ref="D18:D19"/>
    <mergeCell ref="A9:K9"/>
    <mergeCell ref="A1:K1"/>
    <mergeCell ref="B3:B4"/>
    <mergeCell ref="C3:C4"/>
    <mergeCell ref="A3:A4"/>
  </mergeCells>
  <phoneticPr fontId="2" type="noConversion"/>
  <dataValidations count="6">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J10:J23 J3:J8" xr:uid="{00000000-0002-0000-00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F10:F17 F20:F23" xr:uid="{1D45E76F-0004-48FD-A1C3-4485CCBCF6A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G10" xr:uid="{640B3C1C-57D2-4A36-AD3C-4A38AF3FC9AB}">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H10:H12" xr:uid="{D532E050-48AF-4B2E-863E-7504356E699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I10" xr:uid="{78025653-C773-46A6-BC80-C8B4D7613DA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K10:K23" xr:uid="{3927B269-8A20-4F1E-A841-86FAB9086E1C}">
      <formula1>0</formula1>
      <formula2>390</formula2>
    </dataValidation>
  </dataValidations>
  <pageMargins left="0.23622047244094491" right="0.23622047244094491" top="0.74803149606299213" bottom="0.74803149606299213" header="0.31496062992125984" footer="0.31496062992125984"/>
  <pageSetup paperSize="14" scale="53" orientation="landscape" r:id="rId1"/>
  <ignoredErrors>
    <ignoredError sqref="J10:J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CFB2B-62A4-4585-9225-50B4AFD77111}">
  <dimension ref="A1"/>
  <sheetViews>
    <sheetView workbookViewId="0">
      <selection activeCell="D17" sqref="D17"/>
    </sheetView>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MEJORAMIENT...</vt:lpstr>
      <vt:lpstr>Hoja1</vt:lpstr>
      <vt:lpstr>'PLAN MEJORAMIENT...'!Área_de_impresión</vt:lpstr>
      <vt:lpstr>'PLAN MEJORAMIENT...'!Títulos_a_imprimir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Tafur Castro</cp:lastModifiedBy>
  <cp:lastPrinted>2019-07-18T15:22:55Z</cp:lastPrinted>
  <dcterms:created xsi:type="dcterms:W3CDTF">2019-06-12T14:10:31Z</dcterms:created>
  <dcterms:modified xsi:type="dcterms:W3CDTF">2022-07-12T12:29:42Z</dcterms:modified>
</cp:coreProperties>
</file>