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5360" windowHeight="7095" tabRatio="506" firstSheet="1" activeTab="1"/>
  </bookViews>
  <sheets>
    <sheet name="HojaVida" sheetId="1" state="hidden" r:id="rId1"/>
    <sheet name="Ev&amp;Seg" sheetId="3" r:id="rId2"/>
    <sheet name="Hoja1" sheetId="4" r:id="rId3"/>
  </sheets>
  <definedNames>
    <definedName name="_xlnm.Print_Area" localSheetId="1">'Ev&amp;Seg'!$A$1:$M$54</definedName>
    <definedName name="_xlnm.Print_Area" localSheetId="0">HojaVida!$A$1:$K$41</definedName>
  </definedNames>
  <calcPr calcId="145621"/>
</workbook>
</file>

<file path=xl/calcChain.xml><?xml version="1.0" encoding="utf-8"?>
<calcChain xmlns="http://schemas.openxmlformats.org/spreadsheetml/2006/main">
  <c r="B17" i="3" l="1"/>
  <c r="B18" i="3"/>
  <c r="B19" i="3"/>
  <c r="B20" i="3"/>
  <c r="B21" i="3"/>
  <c r="B23" i="3"/>
  <c r="B24" i="3"/>
  <c r="B25" i="3"/>
  <c r="B26" i="3"/>
  <c r="B27" i="3"/>
  <c r="D25" i="3"/>
  <c r="M9" i="3"/>
  <c r="I9" i="3"/>
  <c r="D18" i="3"/>
  <c r="D19" i="3"/>
  <c r="D20" i="3"/>
  <c r="D21" i="3"/>
  <c r="D22" i="3"/>
  <c r="D23" i="3"/>
  <c r="D24" i="3"/>
  <c r="D26" i="3"/>
  <c r="D27" i="3"/>
  <c r="D17" i="3"/>
  <c r="B13" i="3"/>
  <c r="C13" i="3"/>
  <c r="D13" i="3"/>
  <c r="E13" i="3"/>
  <c r="F13" i="3"/>
  <c r="G13" i="3"/>
  <c r="H13" i="3"/>
  <c r="I13" i="3"/>
  <c r="J13" i="3"/>
  <c r="K13" i="3"/>
  <c r="L13" i="3"/>
  <c r="M13" i="3"/>
  <c r="H48" i="1"/>
</calcChain>
</file>

<file path=xl/sharedStrings.xml><?xml version="1.0" encoding="utf-8"?>
<sst xmlns="http://schemas.openxmlformats.org/spreadsheetml/2006/main" count="183" uniqueCount="150">
  <si>
    <t>Nombre del Indicador</t>
  </si>
  <si>
    <t xml:space="preserve">Eficacia </t>
  </si>
  <si>
    <t>Efectividad</t>
  </si>
  <si>
    <t>Frecuencia de medición</t>
  </si>
  <si>
    <t>Meta</t>
  </si>
  <si>
    <t>HOJA DE VIDA DEL INDICADOR</t>
  </si>
  <si>
    <t>(4)</t>
  </si>
  <si>
    <t>(5)</t>
  </si>
  <si>
    <t>(6)</t>
  </si>
  <si>
    <t>(1)</t>
  </si>
  <si>
    <t>(2)</t>
  </si>
  <si>
    <t>(3)</t>
  </si>
  <si>
    <t>(7)</t>
  </si>
  <si>
    <t>(8)</t>
  </si>
  <si>
    <t>(9)</t>
  </si>
  <si>
    <t>(10)</t>
  </si>
  <si>
    <t>(11)</t>
  </si>
  <si>
    <t>(12)</t>
  </si>
  <si>
    <t>Escribir el nombre del indicador generado.</t>
  </si>
  <si>
    <t>Escribir la expresión matemática por la cual se obtiene el resultado del indicador.</t>
  </si>
  <si>
    <t>Escribir el nombre del cargo de quien toma los datos para generar el indicador e informa del mismo.</t>
  </si>
  <si>
    <t xml:space="preserve">Describir que espera medir con el indicador establecido  </t>
  </si>
  <si>
    <t>Marcar con una (X) que tipo de indicador es el establecido: eficacia, eficiencia o efectividad.</t>
  </si>
  <si>
    <t>Indicar en tiempo, es decir, cada cuanto se toman los datos para generar el indicador (mensual, trimestral, semestral o anual entre otros).</t>
  </si>
  <si>
    <t>Fecha:</t>
  </si>
  <si>
    <t>Versión:</t>
  </si>
  <si>
    <t>Codigo:</t>
  </si>
  <si>
    <t xml:space="preserve">Proceso: </t>
  </si>
  <si>
    <t>Descripción del Indicador</t>
  </si>
  <si>
    <t>Objetivo</t>
  </si>
  <si>
    <t>Tipo de Indicador</t>
  </si>
  <si>
    <t>Forma de Calculo</t>
  </si>
  <si>
    <t>Responsable de la Medición</t>
  </si>
  <si>
    <t>Formula:</t>
  </si>
  <si>
    <t>Variables</t>
  </si>
  <si>
    <t>Fuente de Información</t>
  </si>
  <si>
    <t>Unidad de Medida</t>
  </si>
  <si>
    <t>Verificación y Aprobación</t>
  </si>
  <si>
    <t xml:space="preserve">Revisó: </t>
  </si>
  <si>
    <t xml:space="preserve">Aprobó: </t>
  </si>
  <si>
    <t>Escribir  nombre del proceso</t>
  </si>
  <si>
    <t>Escribir  nombre del Responsable del proceso</t>
  </si>
  <si>
    <r>
      <t xml:space="preserve">Responsable:                         </t>
    </r>
    <r>
      <rPr>
        <b/>
        <sz val="10"/>
        <color indexed="9"/>
        <rFont val="Arial"/>
        <family val="2"/>
      </rPr>
      <t>'</t>
    </r>
    <r>
      <rPr>
        <b/>
        <sz val="10"/>
        <rFont val="Arial"/>
        <family val="2"/>
      </rPr>
      <t>(2)</t>
    </r>
  </si>
  <si>
    <r>
      <t xml:space="preserve"> </t>
    </r>
    <r>
      <rPr>
        <b/>
        <sz val="10"/>
        <color indexed="9"/>
        <rFont val="Arial"/>
        <family val="2"/>
      </rPr>
      <t>'</t>
    </r>
    <r>
      <rPr>
        <b/>
        <sz val="10"/>
        <rFont val="Arial"/>
        <family val="2"/>
      </rPr>
      <t>(3)</t>
    </r>
  </si>
  <si>
    <r>
      <t xml:space="preserve"> </t>
    </r>
    <r>
      <rPr>
        <b/>
        <sz val="10"/>
        <color indexed="9"/>
        <rFont val="Arial"/>
        <family val="2"/>
      </rPr>
      <t>'</t>
    </r>
    <r>
      <rPr>
        <b/>
        <sz val="10"/>
        <rFont val="Arial"/>
        <family val="2"/>
      </rPr>
      <t>(5)</t>
    </r>
  </si>
  <si>
    <t>Escribir las variables que componen la formula del Indicador para su calculo</t>
  </si>
  <si>
    <t>Escribir la fuente de donde se obtiene la información de cada una de las variables que componen la formula del Indicador. (plan de acción, Registro de Capacitación, SIIF Nación 2…)</t>
  </si>
  <si>
    <t>(13)</t>
  </si>
  <si>
    <t>Resultado de la medición</t>
  </si>
  <si>
    <t>Periodo</t>
  </si>
  <si>
    <t>Escribir la magnitud en la cual se expresa cada una de las variables de la formular (porcentaje, pesos, número, kilometro entre otros)</t>
  </si>
  <si>
    <t>Tendencia del indicador</t>
  </si>
  <si>
    <t>Creciente</t>
  </si>
  <si>
    <t>Decreciente</t>
  </si>
  <si>
    <t>Estatico</t>
  </si>
  <si>
    <t>Escribir la cuantificación del objetivo que se pretende alcanzar en la Vigencia (valor esperado)</t>
  </si>
  <si>
    <t>Adecuado</t>
  </si>
  <si>
    <t>Critico</t>
  </si>
  <si>
    <t>En Riesgo</t>
  </si>
  <si>
    <t>Meta Del 
Indicador</t>
  </si>
  <si>
    <r>
      <t xml:space="preserve">Eficiencia 
              </t>
    </r>
    <r>
      <rPr>
        <b/>
        <sz val="10"/>
        <color indexed="9"/>
        <rFont val="Arial"/>
        <family val="2"/>
      </rPr>
      <t>'</t>
    </r>
    <r>
      <rPr>
        <b/>
        <sz val="10"/>
        <rFont val="Arial"/>
        <family val="2"/>
      </rPr>
      <t>(7)</t>
    </r>
  </si>
  <si>
    <r>
      <t>(</t>
    </r>
    <r>
      <rPr>
        <b/>
        <sz val="10"/>
        <color indexed="9"/>
        <rFont val="Arial"/>
        <family val="2"/>
      </rPr>
      <t>´</t>
    </r>
    <r>
      <rPr>
        <b/>
        <sz val="10"/>
        <rFont val="Arial"/>
        <family val="2"/>
      </rPr>
      <t>6)</t>
    </r>
  </si>
  <si>
    <t>Marca con una (X) según corresponda si el indicador es Creciente, Decreciente o estatico en cada vigencia</t>
  </si>
  <si>
    <r>
      <t xml:space="preserve">Rangos de Evaluación   </t>
    </r>
    <r>
      <rPr>
        <b/>
        <sz val="10"/>
        <color indexed="9"/>
        <rFont val="Arial"/>
        <family val="2"/>
      </rPr>
      <t>'</t>
    </r>
    <r>
      <rPr>
        <b/>
        <sz val="10"/>
        <rFont val="Arial"/>
        <family val="2"/>
      </rPr>
      <t>(14)</t>
    </r>
  </si>
  <si>
    <t>(14)</t>
  </si>
  <si>
    <t>Los Rangos de Evaluación No son modificables; son valores fijos para todas las hojas de vida.</t>
  </si>
  <si>
    <r>
      <t xml:space="preserve">Metas Por Perido    </t>
    </r>
    <r>
      <rPr>
        <b/>
        <sz val="10"/>
        <color indexed="9"/>
        <rFont val="Arial"/>
        <family val="2"/>
      </rPr>
      <t>'</t>
    </r>
    <r>
      <rPr>
        <b/>
        <sz val="10"/>
        <rFont val="Arial"/>
        <family val="2"/>
      </rPr>
      <t>(15)</t>
    </r>
  </si>
  <si>
    <t>(15)</t>
  </si>
  <si>
    <t xml:space="preserve">Indicaciones para diligenciar el formato, </t>
  </si>
  <si>
    <t>Este texto no se requiere imprimir</t>
  </si>
  <si>
    <t>Registrar las metas de acuerdo a los periodos a medir; si el indicador se mide trimestralmente (casilla12), entonces se debe definir una meta por cada trimestre hasta llegar al valor de la meta del indicador (casilla 13)</t>
  </si>
  <si>
    <t>&gt;= 90%</t>
  </si>
  <si>
    <t>Entre
80% y &lt;90%</t>
  </si>
  <si>
    <t>Entre
0 y 80%</t>
  </si>
  <si>
    <t>Meta Por Periodo</t>
  </si>
  <si>
    <t>Código: ASIG-F-04</t>
  </si>
  <si>
    <t xml:space="preserve">Rangos de Evaluación   </t>
  </si>
  <si>
    <t>En riesgo</t>
  </si>
  <si>
    <t>Trimestral</t>
  </si>
  <si>
    <t>Orientación</t>
  </si>
  <si>
    <t>Bimensual</t>
  </si>
  <si>
    <t>Semestral</t>
  </si>
  <si>
    <t>Anual</t>
  </si>
  <si>
    <t>Mensual</t>
  </si>
  <si>
    <t>Valor</t>
  </si>
  <si>
    <t>Promedio</t>
  </si>
  <si>
    <t>Porcentaje</t>
  </si>
  <si>
    <t>Ene</t>
  </si>
  <si>
    <t>Feb</t>
  </si>
  <si>
    <t>Mar</t>
  </si>
  <si>
    <t>Abr</t>
  </si>
  <si>
    <t>May</t>
  </si>
  <si>
    <t>Jun</t>
  </si>
  <si>
    <t>Jul</t>
  </si>
  <si>
    <t>Ago</t>
  </si>
  <si>
    <t>Sept</t>
  </si>
  <si>
    <t>Oct</t>
  </si>
  <si>
    <t>Nov</t>
  </si>
  <si>
    <t>Dic</t>
  </si>
  <si>
    <t>Periodos de reporte del indicador</t>
  </si>
  <si>
    <t>Resultado</t>
  </si>
  <si>
    <t xml:space="preserve">Realizado </t>
  </si>
  <si>
    <t>Nivel Central</t>
  </si>
  <si>
    <t>Dirección Territorial</t>
  </si>
  <si>
    <t>Oficina Especial</t>
  </si>
  <si>
    <t>Proceso</t>
  </si>
  <si>
    <t>Nombre Indicador</t>
  </si>
  <si>
    <t>Origen medición</t>
  </si>
  <si>
    <t>Evaluación independiente</t>
  </si>
  <si>
    <t>Cooperación y relaciones internacionales</t>
  </si>
  <si>
    <t>Administración del SIG</t>
  </si>
  <si>
    <t>Gestión del servicio a la ciudadanía</t>
  </si>
  <si>
    <t>Direccionamiento estratégico</t>
  </si>
  <si>
    <t>Inspección, vigilancia y control</t>
  </si>
  <si>
    <t>Gestión financiera</t>
  </si>
  <si>
    <t>Gestión TIC</t>
  </si>
  <si>
    <t>Gestión de contratación</t>
  </si>
  <si>
    <t>Gestión del talento humano</t>
  </si>
  <si>
    <t>Comunicación institucional</t>
  </si>
  <si>
    <t>Control interno disciplinario</t>
  </si>
  <si>
    <t>Gestión jurídica</t>
  </si>
  <si>
    <t>Gestión documental</t>
  </si>
  <si>
    <t>Gestión ambiental</t>
  </si>
  <si>
    <t>Administración de bienes y servicios</t>
  </si>
  <si>
    <t>Formulación de políticas públicas</t>
  </si>
  <si>
    <t>Implementación de políticas públicas</t>
  </si>
  <si>
    <t>Seguimiento de políticas públicas</t>
  </si>
  <si>
    <t>Constante</t>
  </si>
  <si>
    <t>Rango de Evaluación</t>
  </si>
  <si>
    <t>Mes</t>
  </si>
  <si>
    <t>Reporte</t>
  </si>
  <si>
    <t>Unidad 
de medida</t>
  </si>
  <si>
    <t>Frecuencia 
de medición</t>
  </si>
  <si>
    <t>Acciones a implementar</t>
  </si>
  <si>
    <t>Actividad No.</t>
  </si>
  <si>
    <t>Descripción de la actividad a implementar</t>
  </si>
  <si>
    <t>Fecha 
Cumplimiento de la actividad</t>
  </si>
  <si>
    <t>Fecha: Febrero 28 de 2014</t>
  </si>
  <si>
    <t>Análisis del indicador
Factores que afectaron el indicador</t>
  </si>
  <si>
    <t>Responsable</t>
  </si>
  <si>
    <t>Tipo de Meta</t>
  </si>
  <si>
    <t xml:space="preserve">investigaciones </t>
  </si>
  <si>
    <t>PROCESO ADMINISTRACION DEL SIG
FORMATO SEGUIMIENTO Y EVALUACIÓN DEL INDICADOR</t>
  </si>
  <si>
    <t>Versión: 2.0</t>
  </si>
  <si>
    <t>Pagina: 1 de 1</t>
  </si>
  <si>
    <t>semestral</t>
  </si>
  <si>
    <t>constante</t>
  </si>
  <si>
    <t>porcentaje</t>
  </si>
  <si>
    <t>Gestión de Contratación</t>
  </si>
  <si>
    <r>
      <t>Se recibieron 523 trámites contractuales, de las cuales fueron tramitados 498 y quedaron pendientes 25 solicitudes de las cuales se realizan las siguientes observaciones:</t>
    </r>
    <r>
      <rPr>
        <b/>
        <sz val="10"/>
        <rFont val="Arial Narrow"/>
        <family val="2"/>
      </rPr>
      <t xml:space="preserve"> Solicitud de Liquidación Contratos 248/2015 - 227/2015- 120/2016 - 355/2016- 337/2016</t>
    </r>
    <r>
      <rPr>
        <sz val="10"/>
        <rFont val="Arial Narrow"/>
        <family val="2"/>
      </rPr>
      <t xml:space="preserve">: en revisión. Licitación pública MT No. 001/2017, encargo fiduciario para el recaudo, administración y pago de los recursos del fondo de riesgos laborales, </t>
    </r>
    <r>
      <rPr>
        <b/>
        <sz val="10"/>
        <rFont val="Arial Narrow"/>
        <family val="2"/>
      </rPr>
      <t xml:space="preserve">esta licitación se encuentra actualmente en proceso de tramite. </t>
    </r>
    <r>
      <rPr>
        <sz val="10"/>
        <rFont val="Arial Narrow"/>
        <family val="2"/>
      </rPr>
      <t xml:space="preserve"> CMA MT No. 001/17 Realizar auditoría especializada al Fondo de Riesgos Laborales e interventoría integral al contrato de encargo fiduciario</t>
    </r>
    <r>
      <rPr>
        <b/>
        <sz val="10"/>
        <rFont val="Arial Narrow"/>
        <family val="2"/>
      </rPr>
      <t xml:space="preserve">: </t>
    </r>
    <r>
      <rPr>
        <sz val="10"/>
        <rFont val="Arial Narrow"/>
        <family val="2"/>
      </rPr>
      <t>Es</t>
    </r>
    <r>
      <rPr>
        <b/>
        <sz val="10"/>
        <rFont val="Arial Narrow"/>
        <family val="2"/>
      </rPr>
      <t xml:space="preserve">te trámite se encuentra en proceso; </t>
    </r>
    <r>
      <rPr>
        <sz val="10"/>
        <rFont val="Arial Narrow"/>
        <family val="2"/>
      </rPr>
      <t>Proceso Adquisición vestidos y calzado primera entrega 2017: Mediante memo No. 10344 del 28/06/17presentan tres cotizaciones de los proveedores - Mediante memo No. 10729 del 28/06/17 solicitan adición de dos servidores públicos para dotación. Entregado el 29/05/17 a las 7 am.</t>
    </r>
    <r>
      <rPr>
        <b/>
        <sz val="10"/>
        <rFont val="Arial Narrow"/>
        <family val="2"/>
      </rPr>
      <t xml:space="preserve"> </t>
    </r>
    <r>
      <rPr>
        <sz val="10"/>
        <rFont val="Arial Narrow"/>
        <family val="2"/>
      </rPr>
      <t>Este trámite esta en proceos; Solicitud de liquidación del Conv. 353/2016 Fundación Nuevo Horizonte</t>
    </r>
    <r>
      <rPr>
        <b/>
        <sz val="10"/>
        <rFont val="Arial Narrow"/>
        <family val="2"/>
      </rPr>
      <t xml:space="preserve">: </t>
    </r>
    <r>
      <rPr>
        <sz val="10"/>
        <rFont val="Arial Narrow"/>
        <family val="2"/>
      </rPr>
      <t xml:space="preserve">Este trámite esta en revisión porque se encontraba en CGR; </t>
    </r>
    <r>
      <rPr>
        <b/>
        <sz val="10"/>
        <rFont val="Arial Narrow"/>
        <family val="2"/>
      </rPr>
      <t>Solicitud de liquidación del conv 373/16 OIT/CINTERFORD</t>
    </r>
    <r>
      <rPr>
        <sz val="10"/>
        <rFont val="Arial Narrow"/>
        <family val="2"/>
      </rPr>
      <t xml:space="preserve">: Este trámite está pendiente para que el supervisor allegue certificación de cumplimiento ajustada conforme a la certificación de pago expedida por el grupo de Tesoreria; Contrato de mantenimiento de ascensor DT Bogotá:  Este trámite se encuentra en proceso en jurídica.; </t>
    </r>
    <r>
      <rPr>
        <b/>
        <sz val="10"/>
        <rFont val="Arial Narrow"/>
        <family val="2"/>
      </rPr>
      <t>Solicitud de liquidación Conv. No. 320/16 CUT</t>
    </r>
    <r>
      <rPr>
        <sz val="10"/>
        <rFont val="Arial Narrow"/>
        <family val="2"/>
      </rPr>
      <t xml:space="preserve">: Mediante memo No. 9811 del 4/05/17 se recibe copia enviada del S. Gral el 22/06/17 para verificar el trámite de la solicitud de liquidación ; </t>
    </r>
    <r>
      <rPr>
        <b/>
        <sz val="10"/>
        <rFont val="Arial Narrow"/>
        <family val="2"/>
      </rPr>
      <t>Solicitud de liquidación del Conv No. 319/16 CTC</t>
    </r>
    <r>
      <rPr>
        <sz val="10"/>
        <rFont val="Arial Narrow"/>
        <family val="2"/>
      </rPr>
      <t xml:space="preserve">: Mediante memo 9823 del  4/05/17, se recibe copia enviada de S. Gral el 22/06/17 para verificar el trámite la solicitud de  liquidación.; </t>
    </r>
    <r>
      <rPr>
        <b/>
        <sz val="10"/>
        <rFont val="Arial Narrow"/>
        <family val="2"/>
      </rPr>
      <t xml:space="preserve"> Licitación pública Desarrollar, implementar y poner en operación el sistema de información para el sistema gral de riesgos laborales del MT.</t>
    </r>
    <r>
      <rPr>
        <sz val="10"/>
        <rFont val="Arial Narrow"/>
        <family val="2"/>
      </rPr>
      <t xml:space="preserve">: Esta licitación se encuentra actualmente en proceso, tema para comité; Realizar un curso de entrenamiento, inducción y reinducción en economía solidaria - universidad cooperativa de Colombia: Esta en  trámite ; Solicitud informe interno que la dra Sonia Guarín Pulecio solicita del CPS No. 427/16 e información se ha solicitado delegar la supervisión del convenio en mención: En revisión. Mediante memo No. 11018 del 30/06/17 reitera la solicitud por parte del grupo de protección laboral. Anexa copia de la comunicacion dirigida al Dr. Bernal de secretaria general;  </t>
    </r>
    <r>
      <rPr>
        <b/>
        <sz val="10"/>
        <rFont val="Arial Narrow"/>
        <family val="2"/>
      </rPr>
      <t>Solicitud inicio proceso software especializado SGSI. Subasta inversa</t>
    </r>
    <r>
      <rPr>
        <sz val="10"/>
        <rFont val="Arial Narrow"/>
        <family val="2"/>
      </rPr>
      <t xml:space="preserve">: En Trámite; </t>
    </r>
    <r>
      <rPr>
        <b/>
        <sz val="10"/>
        <rFont val="Arial Narrow"/>
        <family val="2"/>
      </rPr>
      <t>Solicitud inicio proceso contratación de la ventanilla única de radicación WEB cuyo objeto es identificación, diseño, implementación y puesta en producción de la ventanilla de radicación WEB para trámites y servicios para la ciudadania</t>
    </r>
    <r>
      <rPr>
        <sz val="10"/>
        <rFont val="Arial Narrow"/>
        <family val="2"/>
      </rPr>
      <t xml:space="preserve">: Proceso actualmente en curso tema para el comité. Aprobado se encuentra en elaboración de pliegos; </t>
    </r>
    <r>
      <rPr>
        <b/>
        <sz val="10"/>
        <rFont val="Arial Narrow"/>
        <family val="2"/>
      </rPr>
      <t>Cto. 1010301/16 seguro de vehículos parque automotor Adicion - Colombia Compra</t>
    </r>
    <r>
      <rPr>
        <sz val="10"/>
        <rFont val="Arial Narrow"/>
        <family val="2"/>
      </rPr>
      <t>: Esta en trámite. Adquisición de camara fotográfica para el MT.: Proceso en trámite. Cto No. 184/17 Miltol Ricardo Casas Iraqui: Esta en proceso. Contrato interadministrativo UNP: En revisión y elaboración; Poliza de seguro solicitada mediante Res No. 2500 de 2016: En trámite; Remiten copia de la comunicacion dirigida a la Ministra relacionado con la suspensión del servicio de la linea 1xy -120 Atención laboral en contra de Telebucaramanga: en trámite.</t>
    </r>
    <r>
      <rPr>
        <b/>
        <u/>
        <sz val="10"/>
        <rFont val="Arial Narrow"/>
        <family val="2"/>
      </rPr>
      <t xml:space="preserve"> Se debe tener en cuenta que los trámites fianlizan una vez son suscritos por el respectivo ordenador del Gasto, que es el señor Secretario General cuando de trata de recursos del presupuesto general y la Señora Viceministra de Relaciones Laborales e Inspección, cuando se trata de recursos del Fondo de Riesgos Laborales.</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</si>
</sst>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10"/>
      <name val="Arial"/>
      <family val="2"/>
    </font>
    <font>
      <sz val="10"/>
      <name val="Arial"/>
      <family val="2"/>
    </font>
    <font>
      <b/>
      <sz val="10"/>
      <name val="Arial"/>
      <family val="2"/>
    </font>
    <font>
      <b/>
      <sz val="12"/>
      <name val="Arial"/>
      <family val="2"/>
    </font>
    <font>
      <sz val="8"/>
      <name val="Arial"/>
      <family val="2"/>
    </font>
    <font>
      <b/>
      <sz val="11"/>
      <name val="Arial"/>
      <family val="2"/>
    </font>
    <font>
      <sz val="12"/>
      <name val="Arial"/>
      <family val="2"/>
    </font>
    <font>
      <sz val="11"/>
      <name val="Arial"/>
      <family val="2"/>
    </font>
    <font>
      <sz val="11"/>
      <name val="Arial"/>
      <family val="2"/>
    </font>
    <font>
      <b/>
      <sz val="9"/>
      <name val="Arial"/>
      <family val="2"/>
    </font>
    <font>
      <b/>
      <sz val="10"/>
      <color indexed="9"/>
      <name val="Arial"/>
      <family val="2"/>
    </font>
    <font>
      <sz val="10"/>
      <name val="Tahoma"/>
      <family val="2"/>
    </font>
    <font>
      <sz val="8"/>
      <name val="Arial Narrow"/>
      <family val="2"/>
    </font>
    <font>
      <b/>
      <sz val="12"/>
      <name val="Arial Narrow"/>
      <family val="2"/>
    </font>
    <font>
      <b/>
      <sz val="11"/>
      <name val="Arial Narrow"/>
      <family val="2"/>
    </font>
    <font>
      <sz val="10"/>
      <name val="Arial Narrow"/>
      <family val="2"/>
    </font>
    <font>
      <b/>
      <sz val="10"/>
      <name val="Arial Narrow"/>
      <family val="2"/>
    </font>
    <font>
      <sz val="11"/>
      <name val="Arial Narrow"/>
      <family val="2"/>
    </font>
    <font>
      <sz val="12"/>
      <name val="Arial Narrow"/>
      <family val="2"/>
    </font>
    <font>
      <b/>
      <sz val="9"/>
      <name val="Arial Narrow"/>
      <family val="2"/>
    </font>
    <font>
      <sz val="9"/>
      <name val="Arial Narrow"/>
      <family val="2"/>
    </font>
    <font>
      <b/>
      <u/>
      <sz val="10"/>
      <name val="Arial Narrow"/>
      <family val="2"/>
    </font>
    <font>
      <sz val="12"/>
      <color theme="0"/>
      <name val="Arial Narrow"/>
      <family val="2"/>
    </font>
    <font>
      <b/>
      <sz val="11"/>
      <color theme="0"/>
      <name val="Arial Narrow"/>
      <family val="2"/>
    </font>
    <font>
      <b/>
      <sz val="10"/>
      <color theme="0" tint="-0.34998626667073579"/>
      <name val="Arial"/>
      <family val="2"/>
    </font>
    <font>
      <b/>
      <sz val="11"/>
      <color theme="0"/>
      <name val="Arial"/>
      <family val="2"/>
    </font>
    <font>
      <sz val="11"/>
      <color theme="0"/>
      <name val="Arial Narrow"/>
      <family val="2"/>
    </font>
  </fonts>
  <fills count="14">
    <fill>
      <patternFill patternType="none"/>
    </fill>
    <fill>
      <patternFill patternType="gray125"/>
    </fill>
    <fill>
      <patternFill patternType="solid">
        <fgColor indexed="11"/>
        <bgColor indexed="64"/>
      </patternFill>
    </fill>
    <fill>
      <patternFill patternType="solid">
        <fgColor indexed="10"/>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FF0000"/>
        <bgColor indexed="64"/>
      </patternFill>
    </fill>
  </fills>
  <borders count="62">
    <border>
      <left/>
      <right/>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s>
  <cellStyleXfs count="5">
    <xf numFmtId="0" fontId="0" fillId="0" borderId="0"/>
    <xf numFmtId="0" fontId="1" fillId="0" borderId="0"/>
    <xf numFmtId="0" fontId="12" fillId="0" borderId="0"/>
    <xf numFmtId="0" fontId="12" fillId="0" borderId="0"/>
    <xf numFmtId="9" fontId="1" fillId="0" borderId="0" applyFont="0" applyFill="0" applyBorder="0" applyAlignment="0" applyProtection="0"/>
  </cellStyleXfs>
  <cellXfs count="273">
    <xf numFmtId="0" fontId="0" fillId="0" borderId="0" xfId="0"/>
    <xf numFmtId="0" fontId="0" fillId="0" borderId="0" xfId="0" applyProtection="1">
      <protection locked="0"/>
    </xf>
    <xf numFmtId="0" fontId="7" fillId="0" borderId="0" xfId="0" applyFont="1" applyFill="1" applyAlignment="1">
      <alignment vertical="center"/>
    </xf>
    <xf numFmtId="0" fontId="0" fillId="0" borderId="0" xfId="0" applyAlignment="1" applyProtection="1">
      <alignment vertical="center"/>
      <protection locked="0"/>
    </xf>
    <xf numFmtId="49" fontId="6" fillId="0" borderId="0" xfId="0" applyNumberFormat="1" applyFont="1" applyBorder="1" applyAlignment="1">
      <alignment horizontal="center" vertical="center"/>
    </xf>
    <xf numFmtId="0" fontId="6" fillId="0" borderId="0" xfId="0" applyFont="1" applyBorder="1" applyAlignment="1"/>
    <xf numFmtId="0" fontId="2" fillId="0" borderId="0" xfId="0" applyFont="1"/>
    <xf numFmtId="0" fontId="10" fillId="0" borderId="1" xfId="0" applyFont="1" applyBorder="1" applyAlignment="1">
      <alignment horizontal="center" vertical="center" wrapText="1"/>
    </xf>
    <xf numFmtId="0" fontId="10" fillId="0" borderId="2" xfId="0" applyFont="1" applyBorder="1" applyAlignment="1">
      <alignment vertical="center" wrapText="1"/>
    </xf>
    <xf numFmtId="49" fontId="10" fillId="0" borderId="3" xfId="0" applyNumberFormat="1" applyFont="1" applyFill="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7" xfId="0" applyFont="1" applyBorder="1" applyAlignment="1" applyProtection="1">
      <alignment vertical="center"/>
      <protection locked="0"/>
    </xf>
    <xf numFmtId="0" fontId="3" fillId="0" borderId="3" xfId="0" applyFont="1" applyBorder="1" applyAlignment="1" applyProtection="1">
      <alignment horizontal="center" vertical="top" wrapText="1"/>
    </xf>
    <xf numFmtId="0" fontId="3"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3" fillId="0" borderId="8" xfId="0" quotePrefix="1" applyFont="1" applyBorder="1" applyAlignment="1" applyProtection="1">
      <alignment vertical="center"/>
      <protection locked="0"/>
    </xf>
    <xf numFmtId="0" fontId="10" fillId="5" borderId="8" xfId="0" applyFont="1" applyFill="1" applyBorder="1" applyAlignment="1" applyProtection="1">
      <alignment horizontal="center" vertical="center"/>
      <protection locked="0"/>
    </xf>
    <xf numFmtId="0" fontId="3" fillId="0" borderId="9" xfId="0" applyFont="1" applyBorder="1" applyAlignment="1" applyProtection="1">
      <alignment horizontal="center" vertical="top" wrapText="1"/>
    </xf>
    <xf numFmtId="0" fontId="3" fillId="0" borderId="10" xfId="0" applyFont="1" applyBorder="1" applyAlignment="1" applyProtection="1">
      <alignment horizontal="center" vertical="top" wrapText="1"/>
    </xf>
    <xf numFmtId="0" fontId="9" fillId="0" borderId="0" xfId="0" applyFont="1" applyAlignment="1">
      <alignment horizontal="left" vertical="center"/>
    </xf>
    <xf numFmtId="0" fontId="3" fillId="0" borderId="8" xfId="0" applyFont="1" applyBorder="1" applyAlignment="1" applyProtection="1">
      <alignment vertical="center"/>
      <protection locked="0"/>
    </xf>
    <xf numFmtId="0" fontId="3" fillId="5" borderId="11" xfId="0" applyFont="1" applyFill="1" applyBorder="1" applyAlignment="1" applyProtection="1">
      <alignment horizontal="center" vertical="center"/>
    </xf>
    <xf numFmtId="0" fontId="3" fillId="6" borderId="7" xfId="0" applyFont="1" applyFill="1" applyBorder="1" applyAlignment="1" applyProtection="1">
      <alignment vertical="center"/>
      <protection locked="0"/>
    </xf>
    <xf numFmtId="0" fontId="3" fillId="7" borderId="12" xfId="0" applyFont="1" applyFill="1" applyBorder="1" applyAlignment="1" applyProtection="1">
      <alignment horizontal="center" vertical="center"/>
    </xf>
    <xf numFmtId="0" fontId="3" fillId="0" borderId="13" xfId="0" quotePrefix="1"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3" fillId="2" borderId="14"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2" fillId="0" borderId="3" xfId="0" applyFont="1" applyBorder="1" applyAlignment="1" applyProtection="1">
      <alignment vertical="center" wrapText="1"/>
      <protection locked="0"/>
    </xf>
    <xf numFmtId="0" fontId="2" fillId="0" borderId="15" xfId="0" applyFont="1" applyBorder="1" applyAlignment="1" applyProtection="1">
      <alignment vertical="center" wrapText="1"/>
      <protection locked="0"/>
    </xf>
    <xf numFmtId="0" fontId="2" fillId="0" borderId="11"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3" fillId="5" borderId="19" xfId="0" applyFont="1" applyFill="1" applyBorder="1" applyAlignment="1" applyProtection="1">
      <alignment horizontal="center" vertical="center"/>
    </xf>
    <xf numFmtId="0" fontId="3" fillId="0" borderId="20" xfId="0" applyFont="1" applyBorder="1" applyAlignment="1" applyProtection="1">
      <alignment horizontal="center" vertical="center"/>
      <protection locked="0"/>
    </xf>
    <xf numFmtId="0" fontId="3" fillId="5" borderId="20" xfId="0" applyFont="1" applyFill="1" applyBorder="1" applyAlignment="1" applyProtection="1">
      <alignment horizontal="center" vertical="center"/>
    </xf>
    <xf numFmtId="0" fontId="8" fillId="0" borderId="21" xfId="0" applyFont="1" applyBorder="1" applyAlignment="1" applyProtection="1">
      <alignment horizontal="center" vertical="center"/>
      <protection locked="0"/>
    </xf>
    <xf numFmtId="0" fontId="8" fillId="0" borderId="11"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0" fillId="0" borderId="0" xfId="0" applyBorder="1" applyProtection="1">
      <protection locked="0"/>
    </xf>
    <xf numFmtId="0" fontId="2" fillId="0" borderId="0" xfId="0" applyFont="1" applyBorder="1"/>
    <xf numFmtId="0" fontId="0" fillId="0" borderId="0" xfId="0" applyBorder="1" applyAlignment="1" applyProtection="1">
      <alignment vertical="center"/>
      <protection locked="0"/>
    </xf>
    <xf numFmtId="0" fontId="3" fillId="0" borderId="8" xfId="0" applyFont="1" applyBorder="1" applyAlignment="1" applyProtection="1">
      <alignment horizontal="right"/>
      <protection locked="0"/>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xf>
    <xf numFmtId="9" fontId="0" fillId="0" borderId="0" xfId="0" applyNumberFormat="1" applyProtection="1">
      <protection locked="0"/>
    </xf>
    <xf numFmtId="9" fontId="0" fillId="0" borderId="0" xfId="4" applyFont="1" applyProtection="1">
      <protection locked="0"/>
    </xf>
    <xf numFmtId="2" fontId="0" fillId="0" borderId="0" xfId="0" applyNumberFormat="1" applyProtection="1">
      <protection locked="0"/>
    </xf>
    <xf numFmtId="0" fontId="16" fillId="0" borderId="0" xfId="0" applyFont="1" applyProtection="1">
      <protection hidden="1"/>
    </xf>
    <xf numFmtId="0" fontId="16" fillId="0" borderId="0" xfId="0" applyFont="1" applyAlignment="1" applyProtection="1">
      <alignment vertical="center"/>
      <protection hidden="1"/>
    </xf>
    <xf numFmtId="0" fontId="23" fillId="0" borderId="22" xfId="0" quotePrefix="1" applyFont="1" applyBorder="1" applyAlignment="1" applyProtection="1">
      <alignment horizontal="center" vertical="center"/>
      <protection hidden="1"/>
    </xf>
    <xf numFmtId="0" fontId="15" fillId="3" borderId="22" xfId="0" applyFont="1" applyFill="1" applyBorder="1" applyAlignment="1" applyProtection="1">
      <alignment horizontal="center" vertical="center"/>
      <protection hidden="1"/>
    </xf>
    <xf numFmtId="1" fontId="16" fillId="0" borderId="0" xfId="0" applyNumberFormat="1" applyFont="1" applyProtection="1">
      <protection hidden="1"/>
    </xf>
    <xf numFmtId="0" fontId="17" fillId="8" borderId="22" xfId="0" applyFont="1" applyFill="1" applyBorder="1" applyAlignment="1" applyProtection="1">
      <alignment horizontal="center" vertical="center" wrapText="1"/>
      <protection hidden="1"/>
    </xf>
    <xf numFmtId="0" fontId="20" fillId="8" borderId="22" xfId="0" applyFont="1" applyFill="1" applyBorder="1" applyAlignment="1" applyProtection="1">
      <alignment horizontal="center" vertical="center" wrapText="1"/>
      <protection hidden="1"/>
    </xf>
    <xf numFmtId="0" fontId="14" fillId="8" borderId="22" xfId="0" quotePrefix="1" applyFont="1" applyFill="1" applyBorder="1" applyAlignment="1" applyProtection="1">
      <alignment horizontal="center" vertical="center"/>
      <protection hidden="1"/>
    </xf>
    <xf numFmtId="0" fontId="19" fillId="8" borderId="22" xfId="0" quotePrefix="1" applyFont="1" applyFill="1" applyBorder="1" applyAlignment="1" applyProtection="1">
      <alignment horizontal="center" vertical="center"/>
      <protection hidden="1"/>
    </xf>
    <xf numFmtId="0" fontId="18" fillId="8" borderId="22" xfId="0" applyFont="1" applyFill="1" applyBorder="1" applyAlignment="1" applyProtection="1">
      <alignment horizontal="center" vertical="center" wrapText="1"/>
      <protection hidden="1"/>
    </xf>
    <xf numFmtId="0" fontId="16" fillId="0" borderId="0" xfId="0" applyFont="1" applyProtection="1">
      <protection locked="0"/>
    </xf>
    <xf numFmtId="0" fontId="16" fillId="0" borderId="0" xfId="0" applyFont="1" applyFill="1" applyAlignment="1" applyProtection="1">
      <alignment wrapText="1"/>
      <protection locked="0"/>
    </xf>
    <xf numFmtId="0" fontId="16" fillId="0" borderId="0" xfId="0" applyFont="1" applyAlignment="1" applyProtection="1">
      <alignment vertical="center"/>
      <protection locked="0"/>
    </xf>
    <xf numFmtId="0" fontId="19" fillId="0" borderId="22" xfId="0" applyFont="1" applyBorder="1" applyAlignment="1" applyProtection="1">
      <alignment horizontal="center" vertical="center"/>
      <protection locked="0"/>
    </xf>
    <xf numFmtId="0" fontId="14" fillId="0" borderId="0" xfId="0" applyFont="1" applyFill="1" applyBorder="1" applyAlignment="1" applyProtection="1">
      <alignment vertical="center"/>
      <protection locked="0"/>
    </xf>
    <xf numFmtId="0" fontId="15" fillId="5" borderId="23" xfId="0" applyFont="1" applyFill="1" applyBorder="1" applyAlignment="1" applyProtection="1">
      <alignment horizontal="center" vertical="center"/>
      <protection locked="0"/>
    </xf>
    <xf numFmtId="0" fontId="15" fillId="5" borderId="24" xfId="0" applyFont="1" applyFill="1" applyBorder="1" applyAlignment="1" applyProtection="1">
      <alignment horizontal="center" vertical="center"/>
      <protection locked="0"/>
    </xf>
    <xf numFmtId="0" fontId="15" fillId="5" borderId="25" xfId="0" applyFont="1" applyFill="1" applyBorder="1" applyAlignment="1" applyProtection="1">
      <alignment horizontal="center" vertical="center"/>
      <protection locked="0"/>
    </xf>
    <xf numFmtId="0" fontId="15" fillId="5" borderId="26" xfId="0" applyFont="1" applyFill="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17" fillId="0" borderId="0" xfId="0" applyFont="1" applyBorder="1" applyAlignment="1" applyProtection="1">
      <protection locked="0"/>
    </xf>
    <xf numFmtId="49" fontId="15" fillId="0" borderId="0" xfId="0" applyNumberFormat="1" applyFont="1" applyBorder="1" applyAlignment="1" applyProtection="1">
      <alignment horizontal="center" vertical="center"/>
      <protection locked="0"/>
    </xf>
    <xf numFmtId="0" fontId="16" fillId="0" borderId="0" xfId="0" applyFont="1" applyAlignment="1" applyProtection="1">
      <alignment horizontal="left" vertical="center"/>
      <protection locked="0"/>
    </xf>
    <xf numFmtId="0" fontId="24" fillId="0" borderId="0" xfId="0" applyFont="1" applyFill="1" applyBorder="1" applyAlignment="1" applyProtection="1">
      <alignment horizontal="center" vertical="center"/>
      <protection locked="0"/>
    </xf>
    <xf numFmtId="1" fontId="21" fillId="9" borderId="22" xfId="0" applyNumberFormat="1" applyFont="1" applyFill="1" applyBorder="1" applyAlignment="1" applyProtection="1">
      <alignment horizontal="center" vertical="center" wrapText="1"/>
      <protection hidden="1"/>
    </xf>
    <xf numFmtId="0" fontId="19" fillId="0" borderId="22" xfId="0" applyFont="1" applyFill="1" applyBorder="1" applyAlignment="1" applyProtection="1">
      <protection locked="0"/>
    </xf>
    <xf numFmtId="0" fontId="19" fillId="0" borderId="22" xfId="0" applyFont="1" applyFill="1" applyBorder="1" applyAlignment="1" applyProtection="1">
      <alignment vertical="center"/>
      <protection locked="0"/>
    </xf>
    <xf numFmtId="0" fontId="17" fillId="8" borderId="22" xfId="0" applyFont="1" applyFill="1" applyBorder="1" applyAlignment="1" applyProtection="1">
      <alignment horizontal="center" vertical="center"/>
      <protection hidden="1"/>
    </xf>
    <xf numFmtId="2" fontId="18" fillId="10" borderId="22" xfId="4" applyNumberFormat="1" applyFont="1" applyFill="1" applyBorder="1" applyAlignment="1" applyProtection="1">
      <alignment horizontal="center" vertical="center" wrapText="1"/>
      <protection locked="0"/>
    </xf>
    <xf numFmtId="1" fontId="19" fillId="0" borderId="22" xfId="4" applyNumberFormat="1" applyFont="1" applyBorder="1" applyAlignment="1" applyProtection="1">
      <alignment horizontal="center" vertical="center" wrapText="1"/>
      <protection locked="0"/>
    </xf>
    <xf numFmtId="1" fontId="18" fillId="11" borderId="22" xfId="4" applyNumberFormat="1" applyFont="1" applyFill="1" applyBorder="1" applyAlignment="1" applyProtection="1">
      <alignment horizontal="center" vertical="center" wrapText="1"/>
      <protection hidden="1"/>
    </xf>
    <xf numFmtId="9" fontId="19" fillId="0" borderId="22" xfId="4" applyNumberFormat="1" applyFont="1" applyBorder="1" applyAlignment="1" applyProtection="1">
      <alignment horizontal="center" vertical="center"/>
      <protection locked="0"/>
    </xf>
    <xf numFmtId="0" fontId="2" fillId="0" borderId="20" xfId="0" applyFont="1" applyFill="1" applyBorder="1" applyAlignment="1">
      <alignment horizontal="center" vertical="center" wrapText="1"/>
    </xf>
    <xf numFmtId="0" fontId="2" fillId="0" borderId="4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50" xfId="0" applyFont="1" applyFill="1" applyBorder="1" applyAlignment="1">
      <alignment horizontal="center" vertical="center"/>
    </xf>
    <xf numFmtId="0" fontId="3" fillId="0" borderId="8" xfId="0" applyFont="1" applyBorder="1" applyAlignment="1">
      <alignment horizontal="center" vertical="center"/>
    </xf>
    <xf numFmtId="0" fontId="3" fillId="0" borderId="27" xfId="0" quotePrefix="1" applyFont="1" applyBorder="1" applyAlignment="1" applyProtection="1">
      <alignment horizontal="center" vertical="center" wrapText="1"/>
      <protection locked="0"/>
    </xf>
    <xf numFmtId="0" fontId="3" fillId="0" borderId="32" xfId="0" quotePrefix="1" applyFont="1" applyBorder="1" applyAlignment="1" applyProtection="1">
      <alignment horizontal="center" vertical="center" wrapText="1"/>
      <protection locked="0"/>
    </xf>
    <xf numFmtId="0" fontId="3" fillId="0" borderId="36" xfId="0" quotePrefix="1" applyFont="1" applyBorder="1" applyAlignment="1" applyProtection="1">
      <alignment horizontal="center" vertical="center" wrapText="1"/>
      <protection locked="0"/>
    </xf>
    <xf numFmtId="0" fontId="3" fillId="0" borderId="46" xfId="0" quotePrefix="1" applyFont="1" applyBorder="1" applyAlignment="1" applyProtection="1">
      <alignment horizontal="center" vertical="center" wrapText="1"/>
      <protection locked="0"/>
    </xf>
    <xf numFmtId="0" fontId="3" fillId="0" borderId="0" xfId="0" quotePrefix="1" applyFont="1" applyBorder="1" applyAlignment="1" applyProtection="1">
      <alignment horizontal="center" vertical="center" wrapText="1"/>
      <protection locked="0"/>
    </xf>
    <xf numFmtId="0" fontId="3" fillId="0" borderId="47" xfId="0" quotePrefix="1" applyFont="1" applyBorder="1" applyAlignment="1" applyProtection="1">
      <alignment horizontal="center" vertical="center" wrapText="1"/>
      <protection locked="0"/>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3" xfId="0" applyFont="1" applyBorder="1" applyAlignment="1">
      <alignment horizontal="center" vertical="center" wrapText="1"/>
    </xf>
    <xf numFmtId="0" fontId="3" fillId="0" borderId="33" xfId="0" quotePrefix="1"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54"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7"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6" xfId="0" quotePrefix="1" applyFont="1" applyBorder="1" applyAlignment="1">
      <alignment horizontal="center" vertical="center"/>
    </xf>
    <xf numFmtId="0" fontId="3" fillId="0" borderId="35" xfId="0" applyFont="1" applyBorder="1" applyAlignment="1">
      <alignment horizontal="center" vertical="center"/>
    </xf>
    <xf numFmtId="0" fontId="3" fillId="0" borderId="6" xfId="0" quotePrefix="1"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7" xfId="0" quotePrefix="1"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6" fillId="6" borderId="7" xfId="0" applyFont="1" applyFill="1" applyBorder="1" applyAlignment="1" applyProtection="1">
      <alignment horizontal="center" vertical="center"/>
      <protection locked="0"/>
    </xf>
    <xf numFmtId="0" fontId="6" fillId="6" borderId="33" xfId="0" applyFont="1" applyFill="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8" fillId="0" borderId="0" xfId="0" applyFont="1" applyAlignment="1">
      <alignment horizontal="left" vertical="center"/>
    </xf>
    <xf numFmtId="0" fontId="9" fillId="0" borderId="0" xfId="0" applyFont="1" applyFill="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8" fillId="0" borderId="0" xfId="0" applyFont="1" applyFill="1" applyAlignment="1">
      <alignment horizontal="left" vertical="center"/>
    </xf>
    <xf numFmtId="0" fontId="8" fillId="0" borderId="0" xfId="0" applyNumberFormat="1" applyFont="1" applyAlignment="1" applyProtection="1">
      <alignment horizontal="justify" vertical="center"/>
      <protection locked="0"/>
    </xf>
    <xf numFmtId="0" fontId="9" fillId="0" borderId="0" xfId="0" applyNumberFormat="1" applyFont="1" applyAlignment="1" applyProtection="1">
      <alignment horizontal="justify" vertical="center"/>
      <protection locked="0"/>
    </xf>
    <xf numFmtId="0" fontId="8" fillId="0" borderId="0" xfId="0" applyFont="1" applyAlignment="1">
      <alignment horizontal="left" vertical="center" wrapText="1"/>
    </xf>
    <xf numFmtId="0" fontId="8" fillId="0" borderId="0" xfId="0" applyFont="1" applyAlignment="1" applyProtection="1">
      <alignment horizontal="justify" vertical="center"/>
      <protection locked="0"/>
    </xf>
    <xf numFmtId="0" fontId="9" fillId="0" borderId="0" xfId="0" applyFont="1" applyAlignment="1" applyProtection="1">
      <alignment horizontal="justify" vertical="center"/>
      <protection locked="0"/>
    </xf>
    <xf numFmtId="0" fontId="9" fillId="0" borderId="0" xfId="0" applyFont="1" applyAlignment="1" applyProtection="1">
      <alignment horizontal="justify" vertical="center" wrapText="1"/>
      <protection locked="0"/>
    </xf>
    <xf numFmtId="0" fontId="9"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26" fillId="12" borderId="0" xfId="0" applyFont="1" applyFill="1" applyBorder="1" applyAlignment="1">
      <alignment horizontal="left" vertical="center"/>
    </xf>
    <xf numFmtId="0" fontId="3" fillId="13" borderId="12" xfId="0" applyFont="1" applyFill="1" applyBorder="1" applyAlignment="1" applyProtection="1">
      <alignment horizontal="center" vertical="center"/>
    </xf>
    <xf numFmtId="0" fontId="3" fillId="13" borderId="13" xfId="0" applyFont="1" applyFill="1" applyBorder="1" applyAlignment="1" applyProtection="1">
      <alignment horizontal="center" vertical="center"/>
    </xf>
    <xf numFmtId="0" fontId="3" fillId="6" borderId="6" xfId="0" applyFont="1" applyFill="1" applyBorder="1" applyAlignment="1" applyProtection="1">
      <alignment horizontal="center" vertical="center"/>
    </xf>
    <xf numFmtId="0" fontId="3" fillId="6" borderId="33" xfId="0" applyFont="1" applyFill="1" applyBorder="1" applyAlignment="1" applyProtection="1">
      <alignment horizontal="center" vertical="center"/>
    </xf>
    <xf numFmtId="0" fontId="3" fillId="6" borderId="42" xfId="0" applyFont="1" applyFill="1" applyBorder="1" applyAlignment="1" applyProtection="1">
      <alignment horizontal="center" vertical="center"/>
    </xf>
    <xf numFmtId="0" fontId="3" fillId="6" borderId="43" xfId="0" applyFont="1" applyFill="1" applyBorder="1" applyAlignment="1" applyProtection="1">
      <alignment horizontal="center" vertical="center"/>
    </xf>
    <xf numFmtId="0" fontId="3" fillId="6" borderId="44" xfId="0" applyFont="1" applyFill="1" applyBorder="1" applyAlignment="1" applyProtection="1">
      <alignment horizontal="center" vertical="center"/>
    </xf>
    <xf numFmtId="0" fontId="6" fillId="0" borderId="34"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0" fontId="6" fillId="0" borderId="4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14"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36" xfId="0" applyFont="1" applyBorder="1" applyAlignment="1" applyProtection="1">
      <alignment horizontal="left" vertical="top"/>
      <protection locked="0"/>
    </xf>
    <xf numFmtId="0" fontId="6" fillId="0" borderId="46" xfId="0" applyFont="1" applyBorder="1" applyAlignment="1" applyProtection="1">
      <alignment horizontal="left" vertical="top"/>
      <protection locked="0"/>
    </xf>
    <xf numFmtId="0" fontId="6" fillId="0" borderId="47"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6" fillId="0" borderId="37" xfId="0" applyFont="1" applyBorder="1" applyAlignment="1" applyProtection="1">
      <alignment horizontal="left" vertical="top"/>
      <protection locked="0"/>
    </xf>
    <xf numFmtId="0" fontId="2" fillId="0" borderId="2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0" fontId="3" fillId="0" borderId="11"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7" xfId="0" applyFont="1" applyBorder="1" applyAlignment="1" applyProtection="1">
      <alignment horizontal="center" vertical="center"/>
      <protection locked="0"/>
    </xf>
    <xf numFmtId="0" fontId="3" fillId="0" borderId="6" xfId="0" quotePrefix="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34" xfId="0" applyFont="1" applyBorder="1" applyAlignment="1" applyProtection="1">
      <alignment horizontal="center" vertical="center" wrapText="1"/>
    </xf>
    <xf numFmtId="0" fontId="3" fillId="0" borderId="6" xfId="0" applyFont="1" applyBorder="1" applyAlignment="1">
      <alignment horizontal="center" vertical="center"/>
    </xf>
    <xf numFmtId="0" fontId="3" fillId="6" borderId="33" xfId="0" applyFont="1" applyFill="1" applyBorder="1" applyAlignment="1" applyProtection="1">
      <alignment horizontal="center" vertical="center"/>
      <protection locked="0"/>
    </xf>
    <xf numFmtId="0" fontId="3" fillId="6" borderId="33" xfId="0" quotePrefix="1" applyFont="1" applyFill="1" applyBorder="1" applyAlignment="1" applyProtection="1">
      <alignment horizontal="center" vertical="center"/>
      <protection locked="0"/>
    </xf>
    <xf numFmtId="0" fontId="3" fillId="6" borderId="35" xfId="0" quotePrefix="1" applyFont="1" applyFill="1" applyBorder="1" applyAlignment="1" applyProtection="1">
      <alignment horizontal="center" vertical="center"/>
      <protection locked="0"/>
    </xf>
    <xf numFmtId="0" fontId="3" fillId="0" borderId="6"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6" borderId="27" xfId="0" applyFont="1" applyFill="1" applyBorder="1" applyAlignment="1" applyProtection="1">
      <alignment horizontal="center" vertical="center"/>
      <protection locked="0"/>
    </xf>
    <xf numFmtId="0" fontId="3" fillId="6" borderId="32" xfId="0" applyFont="1" applyFill="1" applyBorder="1" applyAlignment="1" applyProtection="1">
      <alignment horizontal="center" vertical="center"/>
      <protection locked="0"/>
    </xf>
    <xf numFmtId="0" fontId="3" fillId="6" borderId="36"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vertical="center"/>
      <protection locked="0"/>
    </xf>
    <xf numFmtId="0" fontId="3" fillId="6" borderId="13" xfId="0" applyFont="1" applyFill="1" applyBorder="1" applyAlignment="1" applyProtection="1">
      <alignment horizontal="center" vertical="center"/>
      <protection locked="0"/>
    </xf>
    <xf numFmtId="0" fontId="3" fillId="6" borderId="37" xfId="0" applyFont="1" applyFill="1" applyBorder="1" applyAlignment="1" applyProtection="1">
      <alignment horizontal="center" vertical="center"/>
      <protection locked="0"/>
    </xf>
    <xf numFmtId="0" fontId="3" fillId="0" borderId="38" xfId="0" applyFont="1" applyBorder="1" applyAlignment="1" applyProtection="1">
      <alignment horizontal="justify" vertical="center" wrapText="1"/>
    </xf>
    <xf numFmtId="0" fontId="3" fillId="0" borderId="39" xfId="0" applyFont="1" applyBorder="1" applyAlignment="1" applyProtection="1">
      <alignment horizontal="justify"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40" xfId="0" quotePrefix="1" applyFont="1" applyBorder="1" applyAlignment="1" applyProtection="1">
      <alignment horizontal="center" vertical="center"/>
      <protection locked="0"/>
    </xf>
    <xf numFmtId="0" fontId="3" fillId="0" borderId="41" xfId="0" quotePrefix="1" applyFont="1" applyBorder="1" applyAlignment="1" applyProtection="1">
      <alignment horizontal="center" vertical="center"/>
      <protection locked="0"/>
    </xf>
    <xf numFmtId="0" fontId="3" fillId="0" borderId="27" xfId="0" quotePrefix="1" applyFont="1" applyBorder="1" applyAlignment="1" applyProtection="1">
      <alignment horizontal="center" vertical="center"/>
      <protection locked="0"/>
    </xf>
    <xf numFmtId="0" fontId="3" fillId="0" borderId="28" xfId="0" quotePrefix="1" applyFont="1" applyBorder="1" applyAlignment="1" applyProtection="1">
      <alignment horizontal="center" vertical="center"/>
      <protection locked="0"/>
    </xf>
    <xf numFmtId="0" fontId="3" fillId="0" borderId="12" xfId="0" quotePrefix="1" applyFont="1" applyBorder="1" applyAlignment="1" applyProtection="1">
      <alignment horizontal="center" vertical="center"/>
      <protection locked="0"/>
    </xf>
    <xf numFmtId="0" fontId="3" fillId="0" borderId="29" xfId="0" quotePrefix="1" applyFont="1" applyBorder="1" applyAlignment="1" applyProtection="1">
      <alignment horizontal="center" vertical="center"/>
      <protection locked="0"/>
    </xf>
    <xf numFmtId="0" fontId="3" fillId="0" borderId="27" xfId="0" applyFont="1" applyBorder="1" applyAlignment="1" applyProtection="1">
      <alignment horizontal="center" vertical="center" wrapText="1"/>
    </xf>
    <xf numFmtId="0" fontId="3" fillId="0" borderId="28"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29" xfId="0" applyFont="1" applyBorder="1" applyAlignment="1" applyProtection="1">
      <alignment horizontal="center" vertical="center"/>
    </xf>
    <xf numFmtId="9" fontId="16" fillId="0" borderId="23" xfId="0" applyNumberFormat="1" applyFont="1" applyFill="1" applyBorder="1" applyAlignment="1" applyProtection="1">
      <alignment horizontal="center" vertical="center" wrapText="1"/>
      <protection locked="0"/>
    </xf>
    <xf numFmtId="9" fontId="16" fillId="0" borderId="24" xfId="0" applyNumberFormat="1" applyFont="1" applyFill="1" applyBorder="1" applyAlignment="1" applyProtection="1">
      <alignment horizontal="center" vertical="center" wrapText="1"/>
      <protection locked="0"/>
    </xf>
    <xf numFmtId="9" fontId="16" fillId="0" borderId="61" xfId="0" applyNumberFormat="1" applyFont="1" applyFill="1" applyBorder="1" applyAlignment="1" applyProtection="1">
      <alignment horizontal="center" vertical="center" wrapText="1"/>
      <protection locked="0"/>
    </xf>
    <xf numFmtId="0" fontId="16" fillId="0" borderId="0" xfId="0" applyFont="1" applyAlignment="1" applyProtection="1">
      <alignment horizontal="left" vertical="center"/>
      <protection locked="0"/>
    </xf>
    <xf numFmtId="0" fontId="19" fillId="0" borderId="22" xfId="0" applyFont="1" applyFill="1" applyBorder="1" applyAlignment="1" applyProtection="1">
      <alignment horizontal="center"/>
      <protection locked="0"/>
    </xf>
    <xf numFmtId="0" fontId="16" fillId="0" borderId="0" xfId="0" applyFont="1" applyFill="1" applyAlignment="1" applyProtection="1">
      <alignment horizontal="left" vertical="center"/>
      <protection locked="0"/>
    </xf>
    <xf numFmtId="0" fontId="15" fillId="8" borderId="55" xfId="0" applyFont="1" applyFill="1" applyBorder="1" applyAlignment="1" applyProtection="1">
      <alignment horizontal="center" vertical="center"/>
      <protection hidden="1"/>
    </xf>
    <xf numFmtId="0" fontId="15" fillId="8" borderId="25" xfId="0" applyFont="1" applyFill="1" applyBorder="1" applyAlignment="1" applyProtection="1">
      <alignment horizontal="center" vertical="center"/>
      <protection hidden="1"/>
    </xf>
    <xf numFmtId="0" fontId="15" fillId="8" borderId="26" xfId="0" applyFont="1" applyFill="1" applyBorder="1" applyAlignment="1" applyProtection="1">
      <alignment horizontal="center" vertical="center"/>
      <protection hidden="1"/>
    </xf>
    <xf numFmtId="0" fontId="17" fillId="8" borderId="22" xfId="0" applyFont="1" applyFill="1" applyBorder="1" applyAlignment="1" applyProtection="1">
      <alignment horizontal="center" vertical="center" wrapText="1"/>
      <protection hidden="1"/>
    </xf>
    <xf numFmtId="0" fontId="19" fillId="0" borderId="22" xfId="0" applyFont="1" applyFill="1" applyBorder="1" applyAlignment="1" applyProtection="1">
      <alignment horizontal="center" vertical="center" wrapText="1"/>
      <protection locked="0"/>
    </xf>
    <xf numFmtId="0" fontId="16" fillId="0" borderId="0" xfId="0" applyFont="1" applyAlignment="1" applyProtection="1">
      <alignment horizontal="justify" vertical="center"/>
      <protection locked="0"/>
    </xf>
    <xf numFmtId="0" fontId="16" fillId="0" borderId="0" xfId="0" applyFont="1" applyAlignment="1" applyProtection="1">
      <alignment horizontal="left" vertical="center" wrapText="1"/>
      <protection locked="0"/>
    </xf>
    <xf numFmtId="0" fontId="27" fillId="5" borderId="0" xfId="0" applyFont="1" applyFill="1" applyAlignment="1" applyProtection="1">
      <alignment horizontal="center" vertical="center"/>
      <protection locked="0"/>
    </xf>
    <xf numFmtId="0" fontId="16" fillId="0" borderId="0" xfId="0" applyNumberFormat="1" applyFont="1" applyAlignment="1" applyProtection="1">
      <alignment horizontal="justify" vertical="center"/>
      <protection locked="0"/>
    </xf>
    <xf numFmtId="0" fontId="24" fillId="0" borderId="0" xfId="0" applyFont="1" applyFill="1" applyBorder="1" applyAlignment="1" applyProtection="1">
      <alignment horizontal="center" vertical="center"/>
      <protection locked="0"/>
    </xf>
    <xf numFmtId="0" fontId="13" fillId="0" borderId="8" xfId="0" applyFont="1" applyBorder="1" applyAlignment="1" applyProtection="1">
      <alignment horizontal="left" vertical="center" wrapText="1"/>
      <protection locked="0"/>
    </xf>
    <xf numFmtId="0" fontId="14" fillId="0" borderId="8" xfId="0" applyFont="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14" fillId="8" borderId="22" xfId="0" applyFont="1" applyFill="1" applyBorder="1" applyAlignment="1" applyProtection="1">
      <alignment horizontal="left" vertical="center"/>
      <protection hidden="1"/>
    </xf>
    <xf numFmtId="0" fontId="15" fillId="0" borderId="0" xfId="0" applyFont="1" applyAlignment="1" applyProtection="1">
      <alignment horizontal="center" vertical="center"/>
      <protection locked="0"/>
    </xf>
    <xf numFmtId="0" fontId="19" fillId="0" borderId="22" xfId="0" quotePrefix="1" applyFont="1" applyBorder="1" applyAlignment="1" applyProtection="1">
      <alignment horizontal="center" vertical="center" wrapText="1"/>
      <protection locked="0"/>
    </xf>
    <xf numFmtId="0" fontId="20" fillId="8" borderId="22" xfId="0" applyFont="1" applyFill="1" applyBorder="1" applyAlignment="1" applyProtection="1">
      <alignment horizontal="center" vertical="center" wrapText="1"/>
      <protection hidden="1"/>
    </xf>
    <xf numFmtId="0" fontId="14" fillId="8" borderId="22" xfId="0" quotePrefix="1" applyFont="1" applyFill="1" applyBorder="1" applyAlignment="1" applyProtection="1">
      <alignment horizontal="center" vertical="center" wrapText="1"/>
      <protection hidden="1"/>
    </xf>
    <xf numFmtId="0" fontId="14" fillId="8" borderId="22" xfId="0" applyFont="1" applyFill="1" applyBorder="1" applyAlignment="1" applyProtection="1">
      <alignment horizontal="center" vertical="center" wrapText="1"/>
      <protection hidden="1"/>
    </xf>
    <xf numFmtId="9" fontId="19" fillId="0" borderId="22" xfId="4" applyNumberFormat="1" applyFont="1" applyBorder="1" applyAlignment="1" applyProtection="1">
      <alignment horizontal="center" vertical="center"/>
      <protection locked="0"/>
    </xf>
    <xf numFmtId="0" fontId="14" fillId="8" borderId="22" xfId="0" applyFont="1" applyFill="1" applyBorder="1" applyAlignment="1" applyProtection="1">
      <alignment horizontal="center" vertical="center"/>
      <protection hidden="1"/>
    </xf>
    <xf numFmtId="1" fontId="19" fillId="0" borderId="23" xfId="4" applyNumberFormat="1" applyFont="1" applyBorder="1" applyAlignment="1" applyProtection="1">
      <alignment horizontal="center" vertical="center" wrapText="1"/>
      <protection locked="0"/>
    </xf>
    <xf numFmtId="1" fontId="19" fillId="0" borderId="61" xfId="4" applyNumberFormat="1" applyFont="1" applyBorder="1" applyAlignment="1" applyProtection="1">
      <alignment horizontal="center" vertical="center" wrapText="1"/>
      <protection locked="0"/>
    </xf>
    <xf numFmtId="0" fontId="15" fillId="8" borderId="23" xfId="0" applyFont="1" applyFill="1" applyBorder="1" applyAlignment="1" applyProtection="1">
      <alignment horizontal="center" vertical="center" wrapText="1"/>
      <protection hidden="1"/>
    </xf>
    <xf numFmtId="0" fontId="15" fillId="8" borderId="24" xfId="0" applyFont="1" applyFill="1" applyBorder="1" applyAlignment="1" applyProtection="1">
      <alignment horizontal="center" vertical="center" wrapText="1"/>
      <protection hidden="1"/>
    </xf>
    <xf numFmtId="0" fontId="15" fillId="8" borderId="61" xfId="0" applyFont="1" applyFill="1" applyBorder="1" applyAlignment="1" applyProtection="1">
      <alignment horizontal="center" vertical="center" wrapText="1"/>
      <protection hidden="1"/>
    </xf>
    <xf numFmtId="0" fontId="15" fillId="5" borderId="24" xfId="0" applyFont="1" applyFill="1" applyBorder="1" applyAlignment="1" applyProtection="1">
      <alignment horizontal="center" vertical="center" wrapText="1"/>
      <protection locked="0"/>
    </xf>
    <xf numFmtId="0" fontId="15" fillId="5" borderId="61" xfId="0" applyFont="1" applyFill="1" applyBorder="1" applyAlignment="1" applyProtection="1">
      <alignment horizontal="center" vertical="center" wrapText="1"/>
      <protection locked="0"/>
    </xf>
    <xf numFmtId="0" fontId="15" fillId="0" borderId="55" xfId="0" applyFont="1" applyBorder="1" applyAlignment="1" applyProtection="1">
      <alignment horizontal="center" vertical="center"/>
      <protection hidden="1"/>
    </xf>
    <xf numFmtId="0" fontId="15" fillId="0" borderId="25" xfId="0" applyFont="1" applyBorder="1" applyAlignment="1" applyProtection="1">
      <alignment horizontal="center" vertical="center"/>
      <protection hidden="1"/>
    </xf>
    <xf numFmtId="0" fontId="15" fillId="0" borderId="26" xfId="0" applyFont="1" applyBorder="1" applyAlignment="1" applyProtection="1">
      <alignment horizontal="center" vertical="center"/>
      <protection hidden="1"/>
    </xf>
    <xf numFmtId="0" fontId="15" fillId="0" borderId="56" xfId="0" applyFont="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0" borderId="58"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15" fillId="0" borderId="60" xfId="0" applyFont="1" applyBorder="1" applyAlignment="1" applyProtection="1">
      <alignment horizontal="center" vertical="center"/>
      <protection hidden="1"/>
    </xf>
    <xf numFmtId="0" fontId="14" fillId="8" borderId="55" xfId="0" applyFont="1" applyFill="1" applyBorder="1" applyAlignment="1" applyProtection="1">
      <alignment horizontal="center" vertical="center" wrapText="1"/>
      <protection hidden="1"/>
    </xf>
    <xf numFmtId="0" fontId="14" fillId="8" borderId="25" xfId="0" applyFont="1" applyFill="1" applyBorder="1" applyAlignment="1" applyProtection="1">
      <alignment horizontal="center" vertical="center" wrapText="1"/>
      <protection hidden="1"/>
    </xf>
    <xf numFmtId="0" fontId="14" fillId="8" borderId="58" xfId="0" applyFont="1" applyFill="1" applyBorder="1" applyAlignment="1" applyProtection="1">
      <alignment horizontal="center" vertical="center" wrapText="1"/>
      <protection hidden="1"/>
    </xf>
    <xf numFmtId="0" fontId="14" fillId="8" borderId="59" xfId="0" applyFont="1" applyFill="1" applyBorder="1" applyAlignment="1" applyProtection="1">
      <alignment horizontal="center" vertical="center" wrapText="1"/>
      <protection hidden="1"/>
    </xf>
    <xf numFmtId="0" fontId="19" fillId="0" borderId="23" xfId="0" quotePrefix="1" applyFont="1" applyBorder="1" applyAlignment="1" applyProtection="1">
      <alignment horizontal="center" vertical="center"/>
      <protection locked="0"/>
    </xf>
    <xf numFmtId="0" fontId="19" fillId="0" borderId="24" xfId="0" quotePrefix="1" applyFont="1" applyBorder="1" applyAlignment="1" applyProtection="1">
      <alignment horizontal="center" vertical="center"/>
      <protection locked="0"/>
    </xf>
    <xf numFmtId="0" fontId="15" fillId="8" borderId="22" xfId="0" applyFont="1" applyFill="1" applyBorder="1" applyAlignment="1" applyProtection="1">
      <alignment horizontal="center" vertical="center" wrapText="1"/>
      <protection hidden="1"/>
    </xf>
    <xf numFmtId="9" fontId="19" fillId="0" borderId="22" xfId="4" quotePrefix="1" applyNumberFormat="1" applyFont="1" applyBorder="1" applyAlignment="1" applyProtection="1">
      <alignment horizontal="center" vertical="center"/>
      <protection locked="0"/>
    </xf>
    <xf numFmtId="0" fontId="15" fillId="8" borderId="22" xfId="0" applyFont="1" applyFill="1" applyBorder="1" applyAlignment="1" applyProtection="1">
      <alignment horizontal="center" vertical="center"/>
      <protection hidden="1"/>
    </xf>
    <xf numFmtId="1" fontId="19" fillId="0" borderId="23" xfId="4" applyNumberFormat="1" applyFont="1" applyBorder="1" applyAlignment="1" applyProtection="1">
      <alignment horizontal="center" vertical="center"/>
      <protection locked="0"/>
    </xf>
    <xf numFmtId="1" fontId="19" fillId="0" borderId="61" xfId="4" applyNumberFormat="1" applyFont="1" applyBorder="1" applyAlignment="1" applyProtection="1">
      <alignment horizontal="center" vertical="center"/>
      <protection locked="0"/>
    </xf>
    <xf numFmtId="0" fontId="15" fillId="4" borderId="23" xfId="0" applyFont="1" applyFill="1" applyBorder="1" applyAlignment="1" applyProtection="1">
      <alignment horizontal="center" vertical="center"/>
      <protection hidden="1"/>
    </xf>
    <xf numFmtId="0" fontId="15" fillId="4" borderId="61" xfId="0" applyFont="1" applyFill="1" applyBorder="1" applyAlignment="1" applyProtection="1">
      <alignment horizontal="center" vertical="center"/>
      <protection hidden="1"/>
    </xf>
    <xf numFmtId="0" fontId="15" fillId="3" borderId="23" xfId="0" applyFont="1" applyFill="1" applyBorder="1" applyAlignment="1" applyProtection="1">
      <alignment horizontal="center" vertical="center"/>
      <protection hidden="1"/>
    </xf>
    <xf numFmtId="0" fontId="15" fillId="3" borderId="61" xfId="0" applyFont="1" applyFill="1" applyBorder="1" applyAlignment="1" applyProtection="1">
      <alignment horizontal="center" vertical="center"/>
      <protection hidden="1"/>
    </xf>
    <xf numFmtId="0" fontId="14" fillId="8" borderId="23" xfId="0" applyFont="1" applyFill="1" applyBorder="1" applyAlignment="1" applyProtection="1">
      <alignment horizontal="center" vertical="center"/>
      <protection hidden="1"/>
    </xf>
    <xf numFmtId="0" fontId="14" fillId="8" borderId="24" xfId="0" applyFont="1" applyFill="1" applyBorder="1" applyAlignment="1" applyProtection="1">
      <alignment horizontal="center" vertical="center"/>
      <protection hidden="1"/>
    </xf>
    <xf numFmtId="0" fontId="14" fillId="8" borderId="61" xfId="0" applyFont="1" applyFill="1" applyBorder="1" applyAlignment="1" applyProtection="1">
      <alignment horizontal="center" vertical="center"/>
      <protection hidden="1"/>
    </xf>
    <xf numFmtId="0" fontId="15" fillId="8" borderId="23" xfId="0" applyFont="1" applyFill="1" applyBorder="1" applyAlignment="1" applyProtection="1">
      <alignment horizontal="center" vertical="center"/>
      <protection hidden="1"/>
    </xf>
    <xf numFmtId="0" fontId="15" fillId="8" borderId="24" xfId="0" applyFont="1" applyFill="1" applyBorder="1" applyAlignment="1" applyProtection="1">
      <alignment horizontal="center" vertical="center"/>
      <protection hidden="1"/>
    </xf>
    <xf numFmtId="0" fontId="15" fillId="8" borderId="61" xfId="0" applyFont="1" applyFill="1" applyBorder="1" applyAlignment="1" applyProtection="1">
      <alignment horizontal="center" vertical="center"/>
      <protection hidden="1"/>
    </xf>
    <xf numFmtId="0" fontId="20" fillId="8" borderId="23" xfId="0" applyFont="1" applyFill="1" applyBorder="1" applyAlignment="1" applyProtection="1">
      <alignment horizontal="center" vertical="center" wrapText="1"/>
      <protection hidden="1"/>
    </xf>
    <xf numFmtId="0" fontId="20" fillId="8" borderId="24" xfId="0" applyFont="1" applyFill="1" applyBorder="1" applyAlignment="1" applyProtection="1">
      <alignment horizontal="center" vertical="center" wrapText="1"/>
      <protection hidden="1"/>
    </xf>
    <xf numFmtId="0" fontId="20" fillId="8" borderId="61" xfId="0" applyFont="1" applyFill="1" applyBorder="1" applyAlignment="1" applyProtection="1">
      <alignment horizontal="center" vertical="center" wrapText="1"/>
      <protection hidden="1"/>
    </xf>
  </cellXfs>
  <cellStyles count="5">
    <cellStyle name="Normal" xfId="0" builtinId="0"/>
    <cellStyle name="Normal 2" xfId="1"/>
    <cellStyle name="Normal 2 2 2" xfId="2"/>
    <cellStyle name="Normal 3" xfId="3"/>
    <cellStyle name="Porcentaje" xfId="4" builtinId="5"/>
  </cellStyles>
  <dxfs count="9">
    <dxf>
      <font>
        <color rgb="FF92D050"/>
      </font>
      <fill>
        <patternFill>
          <bgColor rgb="FF92D050"/>
        </patternFill>
      </fill>
    </dxf>
    <dxf>
      <font>
        <color theme="0"/>
      </font>
      <fill>
        <patternFill>
          <bgColor theme="0"/>
        </patternFill>
      </fill>
    </dxf>
    <dxf>
      <font>
        <b/>
        <i val="0"/>
        <color theme="1"/>
      </font>
      <fill>
        <patternFill>
          <bgColor rgb="FFFF0000"/>
        </patternFill>
      </fill>
    </dxf>
    <dxf>
      <font>
        <b/>
        <i val="0"/>
        <color auto="1"/>
      </font>
      <fill>
        <patternFill>
          <bgColor rgb="FF92D050"/>
        </patternFill>
      </fill>
    </dxf>
    <dxf>
      <font>
        <b/>
        <i val="0"/>
        <color theme="1"/>
      </font>
      <fill>
        <patternFill>
          <bgColor rgb="FFFF0000"/>
        </patternFill>
      </fill>
    </dxf>
    <dxf>
      <font>
        <b/>
        <i val="0"/>
        <color auto="1"/>
      </font>
      <fill>
        <patternFill>
          <bgColor rgb="FF92D050"/>
        </patternFill>
      </fill>
    </dxf>
    <dxf>
      <font>
        <b/>
        <i val="0"/>
        <color auto="1"/>
        <name val="Cambria"/>
        <scheme val="none"/>
      </font>
      <fill>
        <patternFill>
          <bgColor rgb="FF92D050"/>
        </patternFill>
      </fill>
    </dxf>
    <dxf>
      <font>
        <b/>
        <i val="0"/>
        <color auto="1"/>
        <name val="Cambria"/>
        <scheme val="none"/>
      </font>
      <fill>
        <patternFill>
          <bgColor rgb="FFFFFF00"/>
        </patternFill>
      </fill>
    </dxf>
    <dxf>
      <font>
        <b/>
        <i val="0"/>
        <color auto="1"/>
        <name val="Cambria"/>
        <scheme val="none"/>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2.4137165686383341E-2"/>
          <c:y val="2.8074784354493877E-2"/>
          <c:w val="0.94423320659062104"/>
          <c:h val="0.88192104222753565"/>
        </c:manualLayout>
      </c:layout>
      <c:barChart>
        <c:barDir val="col"/>
        <c:grouping val="clustered"/>
        <c:varyColors val="0"/>
        <c:ser>
          <c:idx val="0"/>
          <c:order val="0"/>
          <c:tx>
            <c:v>Periodo</c:v>
          </c:tx>
          <c:spPr>
            <a:solidFill>
              <a:schemeClr val="accent3"/>
            </a:solidFill>
            <a:ln>
              <a:solidFill>
                <a:schemeClr val="accent3"/>
              </a:solidFill>
            </a:ln>
          </c:spPr>
          <c:invertIfNegative val="0"/>
          <c:dLbls>
            <c:dLbl>
              <c:idx val="5"/>
              <c:layout/>
              <c:tx>
                <c:rich>
                  <a:bodyPr/>
                  <a:lstStyle/>
                  <a:p>
                    <a:r>
                      <a:rPr lang="en-US"/>
                      <a:t>95,22</a:t>
                    </a:r>
                  </a:p>
                </c:rich>
              </c:tx>
              <c:showLegendKey val="0"/>
              <c:showVal val="1"/>
              <c:showCatName val="0"/>
              <c:showSerName val="0"/>
              <c:showPercent val="0"/>
              <c:showBubbleSize val="0"/>
            </c:dLbl>
            <c:spPr>
              <a:noFill/>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trendline>
            <c:spPr>
              <a:ln w="31750">
                <a:solidFill>
                  <a:schemeClr val="tx2"/>
                </a:solidFill>
              </a:ln>
            </c:spPr>
            <c:trendlineType val="linear"/>
            <c:dispRSqr val="0"/>
            <c:dispEq val="0"/>
          </c:trendline>
          <c:cat>
            <c:strRef>
              <c:f>'Ev&amp;Seg'!$A$17:$A$28</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'Ev&amp;Seg'!$C$17:$C$28</c:f>
              <c:numCache>
                <c:formatCode>0.00</c:formatCode>
                <c:ptCount val="12"/>
                <c:pt idx="5">
                  <c:v>95.22</c:v>
                </c:pt>
              </c:numCache>
            </c:numRef>
          </c:val>
        </c:ser>
        <c:dLbls>
          <c:showLegendKey val="0"/>
          <c:showVal val="0"/>
          <c:showCatName val="0"/>
          <c:showSerName val="0"/>
          <c:showPercent val="0"/>
          <c:showBubbleSize val="0"/>
        </c:dLbls>
        <c:gapWidth val="150"/>
        <c:overlap val="-25"/>
        <c:axId val="187998208"/>
        <c:axId val="188555264"/>
      </c:barChart>
      <c:lineChart>
        <c:grouping val="standard"/>
        <c:varyColors val="0"/>
        <c:ser>
          <c:idx val="1"/>
          <c:order val="1"/>
          <c:tx>
            <c:v>Meta</c:v>
          </c:tx>
          <c:spPr>
            <a:ln>
              <a:solidFill>
                <a:schemeClr val="accent2"/>
              </a:solidFill>
            </a:ln>
          </c:spPr>
          <c:marker>
            <c:symbol val="none"/>
          </c:marker>
          <c:val>
            <c:numRef>
              <c:f>'Ev&amp;Seg'!$B$17:$B$28</c:f>
              <c:numCache>
                <c:formatCode>0</c:formatCode>
                <c:ptCount val="12"/>
                <c:pt idx="0">
                  <c:v>0</c:v>
                </c:pt>
                <c:pt idx="1">
                  <c:v>0</c:v>
                </c:pt>
                <c:pt idx="2">
                  <c:v>0</c:v>
                </c:pt>
                <c:pt idx="3">
                  <c:v>0</c:v>
                </c:pt>
                <c:pt idx="4">
                  <c:v>0</c:v>
                </c:pt>
                <c:pt idx="5">
                  <c:v>90</c:v>
                </c:pt>
                <c:pt idx="6">
                  <c:v>0</c:v>
                </c:pt>
                <c:pt idx="7">
                  <c:v>0</c:v>
                </c:pt>
                <c:pt idx="8">
                  <c:v>0</c:v>
                </c:pt>
                <c:pt idx="9">
                  <c:v>0</c:v>
                </c:pt>
                <c:pt idx="10">
                  <c:v>0</c:v>
                </c:pt>
              </c:numCache>
            </c:numRef>
          </c:val>
          <c:smooth val="0"/>
        </c:ser>
        <c:dLbls>
          <c:showLegendKey val="0"/>
          <c:showVal val="0"/>
          <c:showCatName val="0"/>
          <c:showSerName val="0"/>
          <c:showPercent val="0"/>
          <c:showBubbleSize val="0"/>
        </c:dLbls>
        <c:marker val="1"/>
        <c:smooth val="0"/>
        <c:axId val="187998208"/>
        <c:axId val="188555264"/>
      </c:lineChart>
      <c:catAx>
        <c:axId val="18799820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88555264"/>
        <c:crosses val="autoZero"/>
        <c:auto val="1"/>
        <c:lblAlgn val="ctr"/>
        <c:lblOffset val="100"/>
        <c:noMultiLvlLbl val="0"/>
      </c:catAx>
      <c:valAx>
        <c:axId val="188555264"/>
        <c:scaling>
          <c:orientation val="minMax"/>
        </c:scaling>
        <c:delete val="1"/>
        <c:axPos val="l"/>
        <c:numFmt formatCode="0.00" sourceLinked="1"/>
        <c:majorTickMark val="out"/>
        <c:minorTickMark val="none"/>
        <c:tickLblPos val="none"/>
        <c:crossAx val="18799820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078" r="0.75000000000000078" t="1" header="0" footer="0"/>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161925</xdr:rowOff>
    </xdr:from>
    <xdr:to>
      <xdr:col>2</xdr:col>
      <xdr:colOff>219075</xdr:colOff>
      <xdr:row>2</xdr:row>
      <xdr:rowOff>95250</xdr:rowOff>
    </xdr:to>
    <xdr:pic>
      <xdr:nvPicPr>
        <xdr:cNvPr id="1601" name="Picture 33" descr="Logo-MinTrabajo"/>
        <xdr:cNvPicPr>
          <a:picLocks noChangeAspect="1" noChangeArrowheads="1"/>
        </xdr:cNvPicPr>
      </xdr:nvPicPr>
      <xdr:blipFill>
        <a:blip xmlns:r="http://schemas.openxmlformats.org/officeDocument/2006/relationships" r:embed="rId1" cstate="print"/>
        <a:srcRect/>
        <a:stretch>
          <a:fillRect/>
        </a:stretch>
      </xdr:blipFill>
      <xdr:spPr bwMode="auto">
        <a:xfrm>
          <a:off x="276225" y="161925"/>
          <a:ext cx="1409700" cy="390525"/>
        </a:xfrm>
        <a:prstGeom prst="rect">
          <a:avLst/>
        </a:prstGeom>
        <a:noFill/>
        <a:ln w="9525">
          <a:noFill/>
          <a:miter lim="800000"/>
          <a:headEnd/>
          <a:tailEnd/>
        </a:ln>
      </xdr:spPr>
    </xdr:pic>
    <xdr:clientData/>
  </xdr:twoCellAnchor>
  <xdr:twoCellAnchor>
    <xdr:from>
      <xdr:col>8</xdr:col>
      <xdr:colOff>333375</xdr:colOff>
      <xdr:row>10</xdr:row>
      <xdr:rowOff>180000</xdr:rowOff>
    </xdr:from>
    <xdr:to>
      <xdr:col>8</xdr:col>
      <xdr:colOff>561975</xdr:colOff>
      <xdr:row>10</xdr:row>
      <xdr:rowOff>408600</xdr:rowOff>
    </xdr:to>
    <xdr:sp macro="" textlink="">
      <xdr:nvSpPr>
        <xdr:cNvPr id="11" name="10 Conector"/>
        <xdr:cNvSpPr/>
      </xdr:nvSpPr>
      <xdr:spPr>
        <a:xfrm>
          <a:off x="5476875" y="2627925"/>
          <a:ext cx="228600" cy="228600"/>
        </a:xfrm>
        <a:prstGeom prst="flowChartConnector">
          <a:avLst/>
        </a:prstGeom>
        <a:solidFill>
          <a:schemeClr val="bg1">
            <a:lumMod val="95000"/>
          </a:schemeClr>
        </a:solidFill>
        <a:ln w="158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twoCellAnchor>
    <xdr:from>
      <xdr:col>9</xdr:col>
      <xdr:colOff>352425</xdr:colOff>
      <xdr:row>10</xdr:row>
      <xdr:rowOff>180000</xdr:rowOff>
    </xdr:from>
    <xdr:to>
      <xdr:col>9</xdr:col>
      <xdr:colOff>581025</xdr:colOff>
      <xdr:row>10</xdr:row>
      <xdr:rowOff>408600</xdr:rowOff>
    </xdr:to>
    <xdr:sp macro="" textlink="">
      <xdr:nvSpPr>
        <xdr:cNvPr id="12" name="11 Conector"/>
        <xdr:cNvSpPr/>
      </xdr:nvSpPr>
      <xdr:spPr>
        <a:xfrm>
          <a:off x="6372225" y="2627925"/>
          <a:ext cx="228600" cy="228600"/>
        </a:xfrm>
        <a:prstGeom prst="flowChartConnector">
          <a:avLst/>
        </a:prstGeom>
        <a:solidFill>
          <a:schemeClr val="bg1">
            <a:lumMod val="95000"/>
          </a:schemeClr>
        </a:solidFill>
        <a:ln w="158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twoCellAnchor>
    <xdr:from>
      <xdr:col>10</xdr:col>
      <xdr:colOff>390525</xdr:colOff>
      <xdr:row>10</xdr:row>
      <xdr:rowOff>180000</xdr:rowOff>
    </xdr:from>
    <xdr:to>
      <xdr:col>10</xdr:col>
      <xdr:colOff>619125</xdr:colOff>
      <xdr:row>10</xdr:row>
      <xdr:rowOff>408600</xdr:rowOff>
    </xdr:to>
    <xdr:sp macro="" textlink="">
      <xdr:nvSpPr>
        <xdr:cNvPr id="14" name="13 Conector"/>
        <xdr:cNvSpPr/>
      </xdr:nvSpPr>
      <xdr:spPr>
        <a:xfrm>
          <a:off x="7343775" y="2627925"/>
          <a:ext cx="228600" cy="228600"/>
        </a:xfrm>
        <a:prstGeom prst="flowChartConnector">
          <a:avLst/>
        </a:prstGeom>
        <a:solidFill>
          <a:schemeClr val="bg1">
            <a:lumMod val="95000"/>
          </a:schemeClr>
        </a:solidFill>
        <a:ln w="158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29</xdr:row>
      <xdr:rowOff>47625</xdr:rowOff>
    </xdr:from>
    <xdr:to>
      <xdr:col>12</xdr:col>
      <xdr:colOff>561975</xdr:colOff>
      <xdr:row>43</xdr:row>
      <xdr:rowOff>114300</xdr:rowOff>
    </xdr:to>
    <xdr:graphicFrame macro="">
      <xdr:nvGraphicFramePr>
        <xdr:cNvPr id="169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0</xdr:row>
      <xdr:rowOff>57150</xdr:rowOff>
    </xdr:from>
    <xdr:to>
      <xdr:col>4</xdr:col>
      <xdr:colOff>0</xdr:colOff>
      <xdr:row>3</xdr:row>
      <xdr:rowOff>95250</xdr:rowOff>
    </xdr:to>
    <xdr:pic>
      <xdr:nvPicPr>
        <xdr:cNvPr id="16974" name="officeArt object"/>
        <xdr:cNvPicPr>
          <a:picLocks noChangeAspect="1" noChangeArrowheads="1"/>
        </xdr:cNvPicPr>
      </xdr:nvPicPr>
      <xdr:blipFill>
        <a:blip xmlns:r="http://schemas.openxmlformats.org/officeDocument/2006/relationships" r:embed="rId2" cstate="print"/>
        <a:srcRect r="52002"/>
        <a:stretch>
          <a:fillRect/>
        </a:stretch>
      </xdr:blipFill>
      <xdr:spPr bwMode="auto">
        <a:xfrm>
          <a:off x="600075" y="57150"/>
          <a:ext cx="1790700" cy="1009650"/>
        </a:xfrm>
        <a:prstGeom prst="rect">
          <a:avLst/>
        </a:prstGeom>
        <a:noFill/>
        <a:ln w="12700">
          <a:noFill/>
          <a:miter lim="4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352425</xdr:colOff>
          <xdr:row>2</xdr:row>
          <xdr:rowOff>266700</xdr:rowOff>
        </xdr:from>
        <xdr:to>
          <xdr:col>0</xdr:col>
          <xdr:colOff>381000</xdr:colOff>
          <xdr:row>2</xdr:row>
          <xdr:rowOff>285750</xdr:rowOff>
        </xdr:to>
        <xdr:sp macro="" textlink="">
          <xdr:nvSpPr>
            <xdr:cNvPr id="16486" name="Check Box 102" hidden="1">
              <a:extLst>
                <a:ext uri="{63B3BB69-23CF-44E3-9099-C40C66FF867C}">
                  <a14:compatExt spid="_x0000_s16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xdr:row>
          <xdr:rowOff>285750</xdr:rowOff>
        </xdr:from>
        <xdr:to>
          <xdr:col>0</xdr:col>
          <xdr:colOff>381000</xdr:colOff>
          <xdr:row>2</xdr:row>
          <xdr:rowOff>304800</xdr:rowOff>
        </xdr:to>
        <xdr:sp macro="" textlink="">
          <xdr:nvSpPr>
            <xdr:cNvPr id="16487" name="Check Box 103" hidden="1">
              <a:extLst>
                <a:ext uri="{63B3BB69-23CF-44E3-9099-C40C66FF867C}">
                  <a14:compatExt spid="_x0000_s16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xdr:row>
          <xdr:rowOff>314325</xdr:rowOff>
        </xdr:from>
        <xdr:to>
          <xdr:col>0</xdr:col>
          <xdr:colOff>381000</xdr:colOff>
          <xdr:row>3</xdr:row>
          <xdr:rowOff>0</xdr:rowOff>
        </xdr:to>
        <xdr:sp macro="" textlink="">
          <xdr:nvSpPr>
            <xdr:cNvPr id="16488" name="Check Box 104" hidden="1">
              <a:extLst>
                <a:ext uri="{63B3BB69-23CF-44E3-9099-C40C66FF867C}">
                  <a14:compatExt spid="_x0000_s16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xdr:row>
          <xdr:rowOff>0</xdr:rowOff>
        </xdr:from>
        <xdr:to>
          <xdr:col>0</xdr:col>
          <xdr:colOff>381000</xdr:colOff>
          <xdr:row>3</xdr:row>
          <xdr:rowOff>9525</xdr:rowOff>
        </xdr:to>
        <xdr:sp macro="" textlink="">
          <xdr:nvSpPr>
            <xdr:cNvPr id="16489" name="Check Box 105" hidden="1">
              <a:extLst>
                <a:ext uri="{63B3BB69-23CF-44E3-9099-C40C66FF867C}">
                  <a14:compatExt spid="_x0000_s16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xdr:row>
          <xdr:rowOff>19050</xdr:rowOff>
        </xdr:from>
        <xdr:to>
          <xdr:col>0</xdr:col>
          <xdr:colOff>381000</xdr:colOff>
          <xdr:row>3</xdr:row>
          <xdr:rowOff>28575</xdr:rowOff>
        </xdr:to>
        <xdr:sp macro="" textlink="">
          <xdr:nvSpPr>
            <xdr:cNvPr id="16497" name="Check Box 113" hidden="1">
              <a:extLst>
                <a:ext uri="{63B3BB69-23CF-44E3-9099-C40C66FF867C}">
                  <a14:compatExt spid="_x0000_s16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xdr:row>
          <xdr:rowOff>238125</xdr:rowOff>
        </xdr:from>
        <xdr:to>
          <xdr:col>0</xdr:col>
          <xdr:colOff>381000</xdr:colOff>
          <xdr:row>2</xdr:row>
          <xdr:rowOff>247650</xdr:rowOff>
        </xdr:to>
        <xdr:sp macro="" textlink="">
          <xdr:nvSpPr>
            <xdr:cNvPr id="16498" name="Check Box 114" hidden="1">
              <a:extLst>
                <a:ext uri="{63B3BB69-23CF-44E3-9099-C40C66FF867C}">
                  <a14:compatExt spid="_x0000_s16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xdr:row>
          <xdr:rowOff>257175</xdr:rowOff>
        </xdr:from>
        <xdr:to>
          <xdr:col>0</xdr:col>
          <xdr:colOff>381000</xdr:colOff>
          <xdr:row>2</xdr:row>
          <xdr:rowOff>276225</xdr:rowOff>
        </xdr:to>
        <xdr:sp macro="" textlink="">
          <xdr:nvSpPr>
            <xdr:cNvPr id="16507" name="Check Box 123" hidden="1">
              <a:extLst>
                <a:ext uri="{63B3BB69-23CF-44E3-9099-C40C66FF867C}">
                  <a14:compatExt spid="_x0000_s1650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topLeftCell="A10" zoomScaleNormal="100" zoomScaleSheetLayoutView="100" workbookViewId="0">
      <selection activeCell="J1" sqref="J1:J3"/>
    </sheetView>
  </sheetViews>
  <sheetFormatPr baseColWidth="10" defaultRowHeight="12.75" x14ac:dyDescent="0.2"/>
  <cols>
    <col min="1" max="1" width="13.85546875" style="1" customWidth="1"/>
    <col min="2" max="2" width="8.140625" style="1" customWidth="1"/>
    <col min="3" max="3" width="8.28515625" style="1" customWidth="1"/>
    <col min="4" max="4" width="4.7109375" style="1" customWidth="1"/>
    <col min="5" max="5" width="8.42578125" style="1" customWidth="1"/>
    <col min="6" max="6" width="11.5703125" style="1" customWidth="1"/>
    <col min="7" max="7" width="11.7109375" style="1" customWidth="1"/>
    <col min="8" max="8" width="11" style="1" customWidth="1"/>
    <col min="9" max="10" width="13.140625" style="1" customWidth="1"/>
    <col min="11" max="11" width="13.5703125" style="1" customWidth="1"/>
    <col min="12" max="16384" width="11.42578125" style="1"/>
  </cols>
  <sheetData>
    <row r="1" spans="1:14" customFormat="1" ht="18" customHeight="1" x14ac:dyDescent="0.2">
      <c r="A1" s="85"/>
      <c r="B1" s="86"/>
      <c r="C1" s="86"/>
      <c r="D1" s="98" t="s">
        <v>5</v>
      </c>
      <c r="E1" s="99"/>
      <c r="F1" s="99"/>
      <c r="G1" s="99"/>
      <c r="H1" s="99"/>
      <c r="I1" s="99"/>
      <c r="J1" s="11" t="s">
        <v>26</v>
      </c>
      <c r="K1" s="8"/>
      <c r="L1" s="2"/>
      <c r="M1" s="2"/>
      <c r="N1" s="2"/>
    </row>
    <row r="2" spans="1:14" customFormat="1" ht="18" customHeight="1" x14ac:dyDescent="0.2">
      <c r="A2" s="87"/>
      <c r="B2" s="88"/>
      <c r="C2" s="88"/>
      <c r="D2" s="100"/>
      <c r="E2" s="101"/>
      <c r="F2" s="101"/>
      <c r="G2" s="101"/>
      <c r="H2" s="101"/>
      <c r="I2" s="101"/>
      <c r="J2" s="12" t="s">
        <v>25</v>
      </c>
      <c r="K2" s="9"/>
      <c r="L2" s="2"/>
      <c r="M2" s="2"/>
      <c r="N2" s="2"/>
    </row>
    <row r="3" spans="1:14" customFormat="1" ht="18" customHeight="1" thickBot="1" x14ac:dyDescent="0.25">
      <c r="A3" s="89"/>
      <c r="B3" s="90"/>
      <c r="C3" s="90"/>
      <c r="D3" s="102"/>
      <c r="E3" s="103"/>
      <c r="F3" s="103"/>
      <c r="G3" s="103"/>
      <c r="H3" s="103"/>
      <c r="I3" s="103"/>
      <c r="J3" s="7" t="s">
        <v>24</v>
      </c>
      <c r="K3" s="10"/>
      <c r="L3" s="2"/>
      <c r="M3" s="2"/>
      <c r="N3" s="2"/>
    </row>
    <row r="4" spans="1:14" ht="23.25" customHeight="1" x14ac:dyDescent="0.2">
      <c r="A4" s="13" t="s">
        <v>27</v>
      </c>
      <c r="B4" s="104" t="s">
        <v>9</v>
      </c>
      <c r="C4" s="105"/>
      <c r="D4" s="105"/>
      <c r="E4" s="105"/>
      <c r="F4" s="105"/>
      <c r="G4" s="105"/>
      <c r="H4" s="106" t="s">
        <v>42</v>
      </c>
      <c r="I4" s="107"/>
      <c r="J4" s="107"/>
      <c r="K4" s="108"/>
    </row>
    <row r="5" spans="1:14" ht="19.5" customHeight="1" x14ac:dyDescent="0.2">
      <c r="A5" s="119" t="s">
        <v>28</v>
      </c>
      <c r="B5" s="120"/>
      <c r="C5" s="120"/>
      <c r="D5" s="120"/>
      <c r="E5" s="120"/>
      <c r="F5" s="120"/>
      <c r="G5" s="120"/>
      <c r="H5" s="120"/>
      <c r="I5" s="120"/>
      <c r="J5" s="120"/>
      <c r="K5" s="121"/>
    </row>
    <row r="6" spans="1:14" s="3" customFormat="1" ht="20.25" customHeight="1" x14ac:dyDescent="0.2">
      <c r="A6" s="109" t="s">
        <v>0</v>
      </c>
      <c r="B6" s="110"/>
      <c r="C6" s="110"/>
      <c r="D6" s="110"/>
      <c r="E6" s="110"/>
      <c r="F6" s="111" t="s">
        <v>29</v>
      </c>
      <c r="G6" s="110"/>
      <c r="H6" s="110"/>
      <c r="I6" s="110"/>
      <c r="J6" s="110"/>
      <c r="K6" s="112"/>
    </row>
    <row r="7" spans="1:14" ht="33" customHeight="1" x14ac:dyDescent="0.2">
      <c r="A7" s="175" t="s">
        <v>43</v>
      </c>
      <c r="B7" s="104"/>
      <c r="C7" s="104"/>
      <c r="D7" s="104"/>
      <c r="E7" s="104"/>
      <c r="F7" s="176" t="s">
        <v>6</v>
      </c>
      <c r="G7" s="105"/>
      <c r="H7" s="105"/>
      <c r="I7" s="105"/>
      <c r="J7" s="105"/>
      <c r="K7" s="177"/>
    </row>
    <row r="8" spans="1:14" ht="19.5" customHeight="1" x14ac:dyDescent="0.2">
      <c r="A8" s="119" t="s">
        <v>31</v>
      </c>
      <c r="B8" s="120"/>
      <c r="C8" s="120"/>
      <c r="D8" s="120"/>
      <c r="E8" s="120"/>
      <c r="F8" s="120"/>
      <c r="G8" s="120"/>
      <c r="H8" s="120"/>
      <c r="I8" s="120"/>
      <c r="J8" s="120"/>
      <c r="K8" s="121"/>
    </row>
    <row r="9" spans="1:14" ht="13.5" customHeight="1" x14ac:dyDescent="0.2">
      <c r="A9" s="122" t="s">
        <v>33</v>
      </c>
      <c r="B9" s="125" t="s">
        <v>44</v>
      </c>
      <c r="C9" s="125"/>
      <c r="D9" s="125"/>
      <c r="E9" s="126"/>
      <c r="F9" s="180" t="s">
        <v>51</v>
      </c>
      <c r="G9" s="181"/>
      <c r="H9" s="182"/>
      <c r="I9" s="185" t="s">
        <v>30</v>
      </c>
      <c r="J9" s="186"/>
      <c r="K9" s="187"/>
    </row>
    <row r="10" spans="1:14" ht="11.25" customHeight="1" x14ac:dyDescent="0.2">
      <c r="A10" s="123"/>
      <c r="B10" s="127"/>
      <c r="C10" s="127"/>
      <c r="D10" s="127"/>
      <c r="E10" s="128"/>
      <c r="F10" s="18" t="s">
        <v>52</v>
      </c>
      <c r="G10" s="18" t="s">
        <v>53</v>
      </c>
      <c r="H10" s="18" t="s">
        <v>54</v>
      </c>
      <c r="I10" s="188"/>
      <c r="J10" s="189"/>
      <c r="K10" s="190"/>
    </row>
    <row r="11" spans="1:14" ht="37.5" customHeight="1" x14ac:dyDescent="0.2">
      <c r="A11" s="124"/>
      <c r="B11" s="129"/>
      <c r="C11" s="129"/>
      <c r="D11" s="129"/>
      <c r="E11" s="130"/>
      <c r="F11" s="17"/>
      <c r="G11" s="46" t="s">
        <v>61</v>
      </c>
      <c r="H11" s="22"/>
      <c r="I11" s="19" t="s">
        <v>1</v>
      </c>
      <c r="J11" s="20" t="s">
        <v>60</v>
      </c>
      <c r="K11" s="14" t="s">
        <v>2</v>
      </c>
    </row>
    <row r="12" spans="1:14" ht="15" customHeight="1" x14ac:dyDescent="0.2">
      <c r="A12" s="173" t="s">
        <v>34</v>
      </c>
      <c r="B12" s="174"/>
      <c r="C12" s="174"/>
      <c r="D12" s="174"/>
      <c r="E12" s="91" t="s">
        <v>36</v>
      </c>
      <c r="F12" s="91"/>
      <c r="G12" s="174" t="s">
        <v>35</v>
      </c>
      <c r="H12" s="174"/>
      <c r="I12" s="193" t="s">
        <v>32</v>
      </c>
      <c r="J12" s="194"/>
      <c r="K12" s="195"/>
    </row>
    <row r="13" spans="1:14" ht="25.5" customHeight="1" x14ac:dyDescent="0.2">
      <c r="A13" s="117" t="s">
        <v>13</v>
      </c>
      <c r="B13" s="118"/>
      <c r="C13" s="118"/>
      <c r="D13" s="116"/>
      <c r="E13" s="113" t="s">
        <v>14</v>
      </c>
      <c r="F13" s="114"/>
      <c r="G13" s="115" t="s">
        <v>15</v>
      </c>
      <c r="H13" s="116"/>
      <c r="I13" s="92" t="s">
        <v>16</v>
      </c>
      <c r="J13" s="93"/>
      <c r="K13" s="94"/>
    </row>
    <row r="14" spans="1:14" ht="25.5" customHeight="1" thickBot="1" x14ac:dyDescent="0.25">
      <c r="A14" s="178"/>
      <c r="B14" s="118"/>
      <c r="C14" s="118"/>
      <c r="D14" s="118"/>
      <c r="E14" s="179"/>
      <c r="F14" s="114"/>
      <c r="G14" s="183"/>
      <c r="H14" s="184"/>
      <c r="I14" s="95"/>
      <c r="J14" s="96"/>
      <c r="K14" s="97"/>
    </row>
    <row r="15" spans="1:14" s="3" customFormat="1" ht="17.25" customHeight="1" thickBot="1" x14ac:dyDescent="0.25">
      <c r="A15" s="191" t="s">
        <v>3</v>
      </c>
      <c r="B15" s="202" t="s">
        <v>59</v>
      </c>
      <c r="C15" s="203"/>
      <c r="D15" s="147" t="s">
        <v>63</v>
      </c>
      <c r="E15" s="148"/>
      <c r="F15" s="148"/>
      <c r="G15" s="148"/>
      <c r="H15" s="149" t="s">
        <v>66</v>
      </c>
      <c r="I15" s="150"/>
      <c r="J15" s="150"/>
      <c r="K15" s="151"/>
    </row>
    <row r="16" spans="1:14" s="3" customFormat="1" ht="18.75" customHeight="1" x14ac:dyDescent="0.2">
      <c r="A16" s="192"/>
      <c r="B16" s="204"/>
      <c r="C16" s="205"/>
      <c r="D16" s="145" t="s">
        <v>57</v>
      </c>
      <c r="E16" s="146"/>
      <c r="F16" s="25" t="s">
        <v>58</v>
      </c>
      <c r="G16" s="28" t="s">
        <v>56</v>
      </c>
      <c r="H16" s="38" t="s">
        <v>49</v>
      </c>
      <c r="I16" s="37" t="s">
        <v>4</v>
      </c>
      <c r="J16" s="39" t="s">
        <v>49</v>
      </c>
      <c r="K16" s="37" t="s">
        <v>4</v>
      </c>
    </row>
    <row r="17" spans="1:18" s="3" customFormat="1" ht="18.75" customHeight="1" x14ac:dyDescent="0.2">
      <c r="A17" s="196" t="s">
        <v>17</v>
      </c>
      <c r="B17" s="198" t="s">
        <v>47</v>
      </c>
      <c r="C17" s="199"/>
      <c r="D17" s="164" t="s">
        <v>73</v>
      </c>
      <c r="E17" s="165"/>
      <c r="F17" s="168" t="s">
        <v>72</v>
      </c>
      <c r="G17" s="170" t="s">
        <v>71</v>
      </c>
      <c r="H17" s="40">
        <v>1</v>
      </c>
      <c r="I17" s="29"/>
      <c r="J17" s="23">
        <v>7</v>
      </c>
      <c r="K17" s="29"/>
    </row>
    <row r="18" spans="1:18" ht="18.75" customHeight="1" x14ac:dyDescent="0.2">
      <c r="A18" s="197"/>
      <c r="B18" s="200"/>
      <c r="C18" s="201"/>
      <c r="D18" s="166"/>
      <c r="E18" s="167"/>
      <c r="F18" s="169"/>
      <c r="G18" s="171"/>
      <c r="H18" s="41">
        <v>2</v>
      </c>
      <c r="I18" s="30"/>
      <c r="J18" s="32">
        <v>8</v>
      </c>
      <c r="K18" s="36"/>
    </row>
    <row r="19" spans="1:18" ht="18.75" customHeight="1" x14ac:dyDescent="0.2">
      <c r="A19" s="24" t="s">
        <v>37</v>
      </c>
      <c r="B19" s="26"/>
      <c r="C19" s="26"/>
      <c r="D19" s="27"/>
      <c r="E19" s="27"/>
      <c r="F19" s="27"/>
      <c r="G19" s="27">
        <v>10</v>
      </c>
      <c r="H19" s="41">
        <v>3</v>
      </c>
      <c r="I19" s="30"/>
      <c r="J19" s="32">
        <v>9</v>
      </c>
      <c r="K19" s="33"/>
      <c r="M19" s="43"/>
      <c r="N19" s="43"/>
      <c r="O19" s="43"/>
      <c r="P19" s="43"/>
      <c r="Q19" s="43"/>
      <c r="R19" s="43"/>
    </row>
    <row r="20" spans="1:18" ht="18.75" customHeight="1" x14ac:dyDescent="0.2">
      <c r="A20" s="152" t="s">
        <v>38</v>
      </c>
      <c r="B20" s="153"/>
      <c r="C20" s="153"/>
      <c r="D20" s="153"/>
      <c r="E20" s="158" t="s">
        <v>39</v>
      </c>
      <c r="F20" s="153"/>
      <c r="G20" s="159"/>
      <c r="H20" s="41">
        <v>4</v>
      </c>
      <c r="I20" s="30"/>
      <c r="J20" s="32">
        <v>10</v>
      </c>
      <c r="K20" s="33"/>
      <c r="M20" s="43"/>
      <c r="N20" s="172"/>
      <c r="O20" s="127"/>
      <c r="P20" s="127"/>
      <c r="Q20" s="127"/>
      <c r="R20" s="43"/>
    </row>
    <row r="21" spans="1:18" ht="18.75" customHeight="1" x14ac:dyDescent="0.2">
      <c r="A21" s="154"/>
      <c r="B21" s="155"/>
      <c r="C21" s="155"/>
      <c r="D21" s="155"/>
      <c r="E21" s="160"/>
      <c r="F21" s="155"/>
      <c r="G21" s="161"/>
      <c r="H21" s="41">
        <v>5</v>
      </c>
      <c r="I21" s="30"/>
      <c r="J21" s="32">
        <v>11</v>
      </c>
      <c r="K21" s="33"/>
      <c r="M21" s="43"/>
      <c r="N21" s="127"/>
      <c r="O21" s="127"/>
      <c r="P21" s="127"/>
      <c r="Q21" s="127"/>
      <c r="R21" s="43"/>
    </row>
    <row r="22" spans="1:18" ht="19.5" customHeight="1" thickBot="1" x14ac:dyDescent="0.25">
      <c r="A22" s="156"/>
      <c r="B22" s="157"/>
      <c r="C22" s="157"/>
      <c r="D22" s="157"/>
      <c r="E22" s="162"/>
      <c r="F22" s="157"/>
      <c r="G22" s="163"/>
      <c r="H22" s="42">
        <v>6</v>
      </c>
      <c r="I22" s="31"/>
      <c r="J22" s="34">
        <v>12</v>
      </c>
      <c r="K22" s="35"/>
      <c r="M22" s="43"/>
      <c r="N22" s="127"/>
      <c r="O22" s="127"/>
      <c r="P22" s="127"/>
      <c r="Q22" s="127"/>
      <c r="R22" s="43"/>
    </row>
    <row r="23" spans="1:18" ht="12.75" customHeight="1" x14ac:dyDescent="0.2">
      <c r="A23" s="16"/>
      <c r="B23" s="16"/>
      <c r="C23" s="15"/>
      <c r="D23" s="15"/>
      <c r="E23" s="15"/>
      <c r="F23" s="15"/>
      <c r="G23" s="16"/>
      <c r="H23" s="16"/>
      <c r="I23" s="15"/>
      <c r="J23" s="15"/>
      <c r="K23" s="15"/>
      <c r="M23" s="43"/>
      <c r="N23" s="43"/>
      <c r="O23" s="43"/>
      <c r="P23" s="43"/>
      <c r="Q23" s="43"/>
      <c r="R23" s="43"/>
    </row>
    <row r="24" spans="1:18" ht="12.75" customHeight="1" x14ac:dyDescent="0.2">
      <c r="A24" s="16"/>
      <c r="B24" s="16"/>
      <c r="C24" s="15"/>
      <c r="D24" s="15"/>
      <c r="E24" s="15"/>
      <c r="F24" s="15"/>
      <c r="G24" s="16"/>
      <c r="H24" s="16"/>
      <c r="I24" s="15"/>
      <c r="J24" s="15"/>
      <c r="K24" s="15"/>
      <c r="M24" s="43"/>
      <c r="N24" s="43"/>
      <c r="O24" s="43"/>
      <c r="P24" s="43"/>
      <c r="Q24" s="43"/>
      <c r="R24" s="43"/>
    </row>
    <row r="25" spans="1:18" s="6" customFormat="1" ht="24" customHeight="1" x14ac:dyDescent="0.25">
      <c r="A25" s="49" t="s">
        <v>68</v>
      </c>
      <c r="B25" s="49"/>
      <c r="C25" s="49"/>
      <c r="D25" s="49"/>
      <c r="E25" s="49"/>
      <c r="F25" s="144" t="s">
        <v>69</v>
      </c>
      <c r="G25" s="144"/>
      <c r="H25" s="144"/>
      <c r="I25" s="144"/>
      <c r="J25" s="49"/>
      <c r="K25" s="49"/>
      <c r="L25" s="5"/>
      <c r="M25" s="5"/>
      <c r="N25" s="5"/>
      <c r="O25" s="44"/>
      <c r="P25" s="44"/>
      <c r="Q25" s="44"/>
      <c r="R25" s="44"/>
    </row>
    <row r="26" spans="1:18" s="3" customFormat="1" ht="21.75" customHeight="1" x14ac:dyDescent="0.2">
      <c r="A26" s="4" t="s">
        <v>9</v>
      </c>
      <c r="B26" s="143" t="s">
        <v>40</v>
      </c>
      <c r="C26" s="142"/>
      <c r="D26" s="142"/>
      <c r="E26" s="142"/>
      <c r="F26" s="142"/>
      <c r="G26" s="142"/>
      <c r="H26" s="142"/>
      <c r="I26" s="142"/>
      <c r="J26" s="142"/>
      <c r="K26" s="142"/>
      <c r="M26" s="45"/>
      <c r="N26" s="45"/>
      <c r="O26" s="45"/>
      <c r="P26" s="45"/>
      <c r="Q26" s="45"/>
      <c r="R26" s="45"/>
    </row>
    <row r="27" spans="1:18" s="3" customFormat="1" ht="21.75" customHeight="1" x14ac:dyDescent="0.2">
      <c r="A27" s="4" t="s">
        <v>10</v>
      </c>
      <c r="B27" s="143" t="s">
        <v>41</v>
      </c>
      <c r="C27" s="142"/>
      <c r="D27" s="142"/>
      <c r="E27" s="142"/>
      <c r="F27" s="142"/>
      <c r="G27" s="142"/>
      <c r="H27" s="142"/>
      <c r="I27" s="142"/>
      <c r="J27" s="142"/>
      <c r="K27" s="142"/>
    </row>
    <row r="28" spans="1:18" s="3" customFormat="1" ht="21.75" customHeight="1" x14ac:dyDescent="0.2">
      <c r="A28" s="4" t="s">
        <v>11</v>
      </c>
      <c r="B28" s="132" t="s">
        <v>18</v>
      </c>
      <c r="C28" s="132"/>
      <c r="D28" s="132"/>
      <c r="E28" s="132"/>
      <c r="F28" s="132"/>
      <c r="G28" s="132"/>
      <c r="H28" s="132"/>
      <c r="I28" s="132"/>
      <c r="J28" s="132"/>
      <c r="K28" s="132"/>
    </row>
    <row r="29" spans="1:18" s="3" customFormat="1" ht="21.75" customHeight="1" x14ac:dyDescent="0.2">
      <c r="A29" s="4" t="s">
        <v>6</v>
      </c>
      <c r="B29" s="142" t="s">
        <v>21</v>
      </c>
      <c r="C29" s="142"/>
      <c r="D29" s="142"/>
      <c r="E29" s="142"/>
      <c r="F29" s="142"/>
      <c r="G29" s="142"/>
      <c r="H29" s="142"/>
      <c r="I29" s="142"/>
      <c r="J29" s="142"/>
      <c r="K29" s="142"/>
    </row>
    <row r="30" spans="1:18" s="3" customFormat="1" ht="21.75" customHeight="1" x14ac:dyDescent="0.2">
      <c r="A30" s="4" t="s">
        <v>7</v>
      </c>
      <c r="B30" s="133" t="s">
        <v>19</v>
      </c>
      <c r="C30" s="133"/>
      <c r="D30" s="133"/>
      <c r="E30" s="133"/>
      <c r="F30" s="133"/>
      <c r="G30" s="133"/>
      <c r="H30" s="133"/>
      <c r="I30" s="133"/>
      <c r="J30" s="133"/>
      <c r="K30" s="133"/>
    </row>
    <row r="31" spans="1:18" s="3" customFormat="1" ht="21.75" customHeight="1" x14ac:dyDescent="0.2">
      <c r="A31" s="4" t="s">
        <v>8</v>
      </c>
      <c r="B31" s="47" t="s">
        <v>62</v>
      </c>
      <c r="C31" s="48"/>
      <c r="D31" s="48"/>
      <c r="E31" s="48"/>
      <c r="F31" s="48"/>
      <c r="G31" s="48"/>
      <c r="H31" s="48"/>
      <c r="I31" s="48"/>
      <c r="J31" s="48"/>
      <c r="K31" s="21"/>
    </row>
    <row r="32" spans="1:18" s="3" customFormat="1" ht="21.75" customHeight="1" x14ac:dyDescent="0.2">
      <c r="A32" s="4" t="s">
        <v>12</v>
      </c>
      <c r="B32" s="134" t="s">
        <v>22</v>
      </c>
      <c r="C32" s="134"/>
      <c r="D32" s="134"/>
      <c r="E32" s="134"/>
      <c r="F32" s="134"/>
      <c r="G32" s="134"/>
      <c r="H32" s="134"/>
      <c r="I32" s="134"/>
      <c r="J32" s="134"/>
      <c r="K32" s="134"/>
    </row>
    <row r="33" spans="1:11" s="3" customFormat="1" ht="21.75" customHeight="1" x14ac:dyDescent="0.2">
      <c r="A33" s="4" t="s">
        <v>13</v>
      </c>
      <c r="B33" s="135" t="s">
        <v>45</v>
      </c>
      <c r="C33" s="132"/>
      <c r="D33" s="132"/>
      <c r="E33" s="132"/>
      <c r="F33" s="132"/>
      <c r="G33" s="132"/>
      <c r="H33" s="132"/>
      <c r="I33" s="132"/>
      <c r="J33" s="132"/>
      <c r="K33" s="132"/>
    </row>
    <row r="34" spans="1:11" s="3" customFormat="1" ht="29.25" customHeight="1" x14ac:dyDescent="0.2">
      <c r="A34" s="4" t="s">
        <v>14</v>
      </c>
      <c r="B34" s="136" t="s">
        <v>50</v>
      </c>
      <c r="C34" s="137"/>
      <c r="D34" s="137"/>
      <c r="E34" s="137"/>
      <c r="F34" s="137"/>
      <c r="G34" s="137"/>
      <c r="H34" s="137"/>
      <c r="I34" s="137"/>
      <c r="J34" s="137"/>
      <c r="K34" s="137"/>
    </row>
    <row r="35" spans="1:11" s="3" customFormat="1" ht="29.25" customHeight="1" x14ac:dyDescent="0.2">
      <c r="A35" s="4" t="s">
        <v>15</v>
      </c>
      <c r="B35" s="136" t="s">
        <v>46</v>
      </c>
      <c r="C35" s="137"/>
      <c r="D35" s="137"/>
      <c r="E35" s="137"/>
      <c r="F35" s="137"/>
      <c r="G35" s="137"/>
      <c r="H35" s="137"/>
      <c r="I35" s="137"/>
      <c r="J35" s="137"/>
      <c r="K35" s="137"/>
    </row>
    <row r="36" spans="1:11" s="3" customFormat="1" ht="28.5" customHeight="1" x14ac:dyDescent="0.2">
      <c r="A36" s="4" t="s">
        <v>16</v>
      </c>
      <c r="B36" s="133" t="s">
        <v>20</v>
      </c>
      <c r="C36" s="133"/>
      <c r="D36" s="133"/>
      <c r="E36" s="133"/>
      <c r="F36" s="133"/>
      <c r="G36" s="133"/>
      <c r="H36" s="133"/>
      <c r="I36" s="133"/>
      <c r="J36" s="133"/>
      <c r="K36" s="133"/>
    </row>
    <row r="37" spans="1:11" s="3" customFormat="1" ht="28.5" customHeight="1" x14ac:dyDescent="0.2">
      <c r="A37" s="4" t="s">
        <v>17</v>
      </c>
      <c r="B37" s="134" t="s">
        <v>23</v>
      </c>
      <c r="C37" s="134"/>
      <c r="D37" s="134"/>
      <c r="E37" s="134"/>
      <c r="F37" s="134"/>
      <c r="G37" s="134"/>
      <c r="H37" s="134"/>
      <c r="I37" s="134"/>
      <c r="J37" s="134"/>
      <c r="K37" s="134"/>
    </row>
    <row r="38" spans="1:11" s="3" customFormat="1" ht="21.75" customHeight="1" x14ac:dyDescent="0.2">
      <c r="A38" s="4" t="s">
        <v>47</v>
      </c>
      <c r="B38" s="143" t="s">
        <v>55</v>
      </c>
      <c r="C38" s="143"/>
      <c r="D38" s="143"/>
      <c r="E38" s="143"/>
      <c r="F38" s="143"/>
      <c r="G38" s="143"/>
      <c r="H38" s="143"/>
      <c r="I38" s="143"/>
      <c r="J38" s="143"/>
      <c r="K38" s="143"/>
    </row>
    <row r="39" spans="1:11" s="3" customFormat="1" ht="23.25" customHeight="1" x14ac:dyDescent="0.2">
      <c r="A39" s="4" t="s">
        <v>64</v>
      </c>
      <c r="B39" s="138" t="s">
        <v>65</v>
      </c>
      <c r="C39" s="134"/>
      <c r="D39" s="134"/>
      <c r="E39" s="134"/>
      <c r="F39" s="134"/>
      <c r="G39" s="134"/>
      <c r="H39" s="134"/>
      <c r="I39" s="134"/>
      <c r="J39" s="134"/>
      <c r="K39" s="134"/>
    </row>
    <row r="40" spans="1:11" s="3" customFormat="1" ht="31.5" customHeight="1" x14ac:dyDescent="0.2">
      <c r="A40" s="4" t="s">
        <v>67</v>
      </c>
      <c r="B40" s="139" t="s">
        <v>70</v>
      </c>
      <c r="C40" s="140"/>
      <c r="D40" s="140"/>
      <c r="E40" s="140"/>
      <c r="F40" s="140"/>
      <c r="G40" s="140"/>
      <c r="H40" s="140"/>
      <c r="I40" s="140"/>
      <c r="J40" s="140"/>
      <c r="K40" s="140"/>
    </row>
    <row r="41" spans="1:11" s="3" customFormat="1" ht="30" customHeight="1" x14ac:dyDescent="0.2">
      <c r="B41" s="141"/>
      <c r="C41" s="141"/>
      <c r="D41" s="141"/>
      <c r="E41" s="141"/>
      <c r="F41" s="141"/>
      <c r="G41" s="141"/>
      <c r="H41" s="141"/>
      <c r="I41" s="141"/>
      <c r="J41" s="141"/>
      <c r="K41" s="141"/>
    </row>
    <row r="42" spans="1:11" s="3" customFormat="1" ht="21.75" customHeight="1" x14ac:dyDescent="0.2">
      <c r="A42" s="4"/>
      <c r="B42" s="142"/>
      <c r="C42" s="142"/>
      <c r="D42" s="142"/>
      <c r="E42" s="142"/>
      <c r="F42" s="142"/>
      <c r="G42" s="142"/>
      <c r="H42" s="142"/>
      <c r="I42" s="142"/>
      <c r="J42" s="142"/>
      <c r="K42" s="142"/>
    </row>
    <row r="43" spans="1:11" x14ac:dyDescent="0.2">
      <c r="E43" s="50"/>
    </row>
    <row r="44" spans="1:11" ht="14.25" x14ac:dyDescent="0.2">
      <c r="B44" s="131"/>
      <c r="C44" s="131"/>
      <c r="D44" s="131"/>
      <c r="E44" s="131"/>
      <c r="F44" s="131"/>
      <c r="G44" s="131"/>
      <c r="H44" s="131"/>
      <c r="I44" s="131"/>
      <c r="J44" s="131"/>
      <c r="K44" s="131"/>
    </row>
    <row r="46" spans="1:11" x14ac:dyDescent="0.2">
      <c r="F46" s="1">
        <v>9</v>
      </c>
      <c r="H46" s="1">
        <v>100</v>
      </c>
    </row>
    <row r="48" spans="1:11" x14ac:dyDescent="0.2">
      <c r="F48" s="1">
        <v>11</v>
      </c>
      <c r="H48" s="52">
        <f>(H46*F48)/F46 - 100</f>
        <v>22.222222222222229</v>
      </c>
    </row>
    <row r="55" spans="7:7" x14ac:dyDescent="0.2">
      <c r="G55" s="50"/>
    </row>
    <row r="56" spans="7:7" x14ac:dyDescent="0.2">
      <c r="G56" s="51"/>
    </row>
  </sheetData>
  <mergeCells count="56">
    <mergeCell ref="N20:Q22"/>
    <mergeCell ref="A5:K5"/>
    <mergeCell ref="A12:D12"/>
    <mergeCell ref="A7:E7"/>
    <mergeCell ref="F7:K7"/>
    <mergeCell ref="G12:H12"/>
    <mergeCell ref="A14:D14"/>
    <mergeCell ref="E14:F14"/>
    <mergeCell ref="F9:H9"/>
    <mergeCell ref="G14:H14"/>
    <mergeCell ref="I9:K10"/>
    <mergeCell ref="A15:A16"/>
    <mergeCell ref="I12:K12"/>
    <mergeCell ref="A17:A18"/>
    <mergeCell ref="B17:C18"/>
    <mergeCell ref="B15:C16"/>
    <mergeCell ref="B27:K27"/>
    <mergeCell ref="B26:K26"/>
    <mergeCell ref="F25:I25"/>
    <mergeCell ref="D16:E16"/>
    <mergeCell ref="D15:G15"/>
    <mergeCell ref="H15:K15"/>
    <mergeCell ref="A20:D22"/>
    <mergeCell ref="E20:G22"/>
    <mergeCell ref="D17:E18"/>
    <mergeCell ref="F17:F18"/>
    <mergeCell ref="G17:G18"/>
    <mergeCell ref="B44:K44"/>
    <mergeCell ref="B28:K28"/>
    <mergeCell ref="B30:K30"/>
    <mergeCell ref="B36:K36"/>
    <mergeCell ref="B37:K37"/>
    <mergeCell ref="B33:K33"/>
    <mergeCell ref="B35:K35"/>
    <mergeCell ref="B39:K39"/>
    <mergeCell ref="B40:K40"/>
    <mergeCell ref="B41:K41"/>
    <mergeCell ref="B42:K42"/>
    <mergeCell ref="B38:K38"/>
    <mergeCell ref="B32:K32"/>
    <mergeCell ref="B29:K29"/>
    <mergeCell ref="B34:K34"/>
    <mergeCell ref="A1:C3"/>
    <mergeCell ref="E12:F12"/>
    <mergeCell ref="I13:K14"/>
    <mergeCell ref="D1:I3"/>
    <mergeCell ref="B4:G4"/>
    <mergeCell ref="H4:K4"/>
    <mergeCell ref="A6:E6"/>
    <mergeCell ref="F6:K6"/>
    <mergeCell ref="E13:F13"/>
    <mergeCell ref="G13:H13"/>
    <mergeCell ref="A13:D13"/>
    <mergeCell ref="A8:K8"/>
    <mergeCell ref="A9:A11"/>
    <mergeCell ref="B9:E11"/>
  </mergeCells>
  <phoneticPr fontId="5" type="noConversion"/>
  <printOptions horizontalCentered="1"/>
  <pageMargins left="0.59055118110236227" right="0.59055118110236227" top="0.59055118110236227" bottom="0.59055118110236227" header="0" footer="0"/>
  <pageSetup scale="80" orientation="portrait" r:id="rId1"/>
  <headerFooter alignWithMargins="0"/>
  <ignoredErrors>
    <ignoredError sqref="B4"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0"/>
  <sheetViews>
    <sheetView showGridLines="0" tabSelected="1" zoomScale="184" zoomScaleNormal="184" workbookViewId="0">
      <selection activeCell="C23" sqref="C23"/>
    </sheetView>
  </sheetViews>
  <sheetFormatPr baseColWidth="10" defaultRowHeight="12.75" x14ac:dyDescent="0.2"/>
  <cols>
    <col min="1" max="1" width="8.42578125" style="63" customWidth="1"/>
    <col min="2" max="11" width="9.140625" style="63" customWidth="1"/>
    <col min="12" max="12" width="8.28515625" style="63" customWidth="1"/>
    <col min="13" max="13" width="10.140625" style="63" customWidth="1"/>
    <col min="14" max="14" width="8.140625" style="63" customWidth="1"/>
    <col min="15" max="20" width="11.42578125" style="53" hidden="1" customWidth="1"/>
    <col min="21" max="21" width="0" style="63" hidden="1" customWidth="1"/>
    <col min="22" max="16384" width="11.42578125" style="63"/>
  </cols>
  <sheetData>
    <row r="1" spans="1:20" ht="25.5" customHeight="1" x14ac:dyDescent="0.2">
      <c r="A1" s="224"/>
      <c r="B1" s="224"/>
      <c r="C1" s="224"/>
      <c r="D1" s="224"/>
      <c r="E1" s="224"/>
      <c r="F1" s="223" t="s">
        <v>142</v>
      </c>
      <c r="G1" s="223"/>
      <c r="H1" s="223"/>
      <c r="I1" s="223"/>
      <c r="J1" s="223"/>
      <c r="K1" s="223"/>
      <c r="L1" s="222" t="s">
        <v>75</v>
      </c>
      <c r="M1" s="222"/>
    </row>
    <row r="2" spans="1:20" ht="25.5" customHeight="1" x14ac:dyDescent="0.2">
      <c r="A2" s="224"/>
      <c r="B2" s="224"/>
      <c r="C2" s="224"/>
      <c r="D2" s="224"/>
      <c r="E2" s="224"/>
      <c r="F2" s="223"/>
      <c r="G2" s="223"/>
      <c r="H2" s="223"/>
      <c r="I2" s="223"/>
      <c r="J2" s="223"/>
      <c r="K2" s="223"/>
      <c r="L2" s="222" t="s">
        <v>143</v>
      </c>
      <c r="M2" s="222"/>
    </row>
    <row r="3" spans="1:20" ht="25.5" customHeight="1" x14ac:dyDescent="0.2">
      <c r="A3" s="224"/>
      <c r="B3" s="224"/>
      <c r="C3" s="224"/>
      <c r="D3" s="224"/>
      <c r="E3" s="224"/>
      <c r="F3" s="223"/>
      <c r="G3" s="223"/>
      <c r="H3" s="223"/>
      <c r="I3" s="223"/>
      <c r="J3" s="223"/>
      <c r="K3" s="223"/>
      <c r="L3" s="222" t="s">
        <v>137</v>
      </c>
      <c r="M3" s="222"/>
    </row>
    <row r="4" spans="1:20" ht="25.5" customHeight="1" x14ac:dyDescent="0.2">
      <c r="A4" s="224"/>
      <c r="B4" s="224"/>
      <c r="C4" s="224"/>
      <c r="D4" s="224"/>
      <c r="E4" s="224"/>
      <c r="F4" s="223"/>
      <c r="G4" s="223"/>
      <c r="H4" s="223"/>
      <c r="I4" s="223"/>
      <c r="J4" s="223"/>
      <c r="K4" s="223"/>
      <c r="L4" s="222" t="s">
        <v>144</v>
      </c>
      <c r="M4" s="222"/>
    </row>
    <row r="5" spans="1:20" ht="4.5" customHeight="1" x14ac:dyDescent="0.2">
      <c r="A5" s="226"/>
      <c r="B5" s="226"/>
      <c r="C5" s="226"/>
      <c r="D5" s="226"/>
      <c r="E5" s="226"/>
      <c r="F5" s="226"/>
      <c r="G5" s="226"/>
      <c r="H5" s="226"/>
      <c r="I5" s="226"/>
      <c r="J5" s="226"/>
      <c r="K5" s="226"/>
      <c r="L5" s="226"/>
    </row>
    <row r="6" spans="1:20" ht="27" customHeight="1" x14ac:dyDescent="0.2">
      <c r="A6" s="225" t="s">
        <v>105</v>
      </c>
      <c r="B6" s="225"/>
      <c r="C6" s="227" t="s">
        <v>148</v>
      </c>
      <c r="D6" s="227"/>
      <c r="E6" s="227"/>
      <c r="F6" s="227"/>
      <c r="G6" s="227"/>
      <c r="H6" s="227"/>
      <c r="I6" s="229" t="s">
        <v>107</v>
      </c>
      <c r="J6" s="229"/>
      <c r="K6" s="227" t="s">
        <v>102</v>
      </c>
      <c r="L6" s="227"/>
      <c r="M6" s="227"/>
    </row>
    <row r="7" spans="1:20" ht="25.5" customHeight="1" x14ac:dyDescent="0.2">
      <c r="A7" s="235" t="s">
        <v>106</v>
      </c>
      <c r="B7" s="236"/>
      <c r="C7" s="237"/>
      <c r="D7" s="238" t="s">
        <v>141</v>
      </c>
      <c r="E7" s="238"/>
      <c r="F7" s="238"/>
      <c r="G7" s="238"/>
      <c r="H7" s="238"/>
      <c r="I7" s="238"/>
      <c r="J7" s="238"/>
      <c r="K7" s="238"/>
      <c r="L7" s="238"/>
      <c r="M7" s="239"/>
    </row>
    <row r="8" spans="1:20" ht="19.5" customHeight="1" x14ac:dyDescent="0.2">
      <c r="A8" s="249" t="s">
        <v>132</v>
      </c>
      <c r="B8" s="250"/>
      <c r="C8" s="255" t="s">
        <v>79</v>
      </c>
      <c r="D8" s="255"/>
      <c r="E8" s="230" t="s">
        <v>131</v>
      </c>
      <c r="F8" s="230"/>
      <c r="G8" s="230" t="s">
        <v>4</v>
      </c>
      <c r="H8" s="230" t="s">
        <v>140</v>
      </c>
      <c r="I8" s="264" t="s">
        <v>76</v>
      </c>
      <c r="J8" s="265"/>
      <c r="K8" s="265"/>
      <c r="L8" s="265"/>
      <c r="M8" s="266"/>
      <c r="N8" s="64"/>
      <c r="O8" s="53" t="s">
        <v>83</v>
      </c>
      <c r="P8" s="53" t="s">
        <v>52</v>
      </c>
      <c r="Q8" s="53" t="s">
        <v>84</v>
      </c>
      <c r="R8" s="53" t="s">
        <v>102</v>
      </c>
      <c r="S8" s="53" t="s">
        <v>123</v>
      </c>
      <c r="T8" s="53" t="s">
        <v>83</v>
      </c>
    </row>
    <row r="9" spans="1:20" ht="18" customHeight="1" x14ac:dyDescent="0.2">
      <c r="A9" s="251"/>
      <c r="B9" s="252"/>
      <c r="C9" s="255"/>
      <c r="D9" s="255"/>
      <c r="E9" s="230"/>
      <c r="F9" s="230"/>
      <c r="G9" s="232"/>
      <c r="H9" s="232"/>
      <c r="I9" s="262" t="str">
        <f>IF(C10="","Crítico",IF(C10="Creciente","Crítico",IF(C10="Constante","Crítico",IF(C10="Decreciente","Adecuado"))))</f>
        <v>Crítico</v>
      </c>
      <c r="J9" s="263"/>
      <c r="K9" s="260" t="s">
        <v>77</v>
      </c>
      <c r="L9" s="261"/>
      <c r="M9" s="56" t="str">
        <f>IF(C10="","Adecuado",IF(C10="Creciente","Adecuado",IF(C10="Constante","Adecuado",IF(C10="Decreciente","Crítico"))))</f>
        <v>Adecuado</v>
      </c>
      <c r="O9" s="53" t="s">
        <v>80</v>
      </c>
      <c r="P9" s="53" t="s">
        <v>53</v>
      </c>
      <c r="Q9" s="54" t="s">
        <v>85</v>
      </c>
      <c r="R9" s="53" t="s">
        <v>103</v>
      </c>
      <c r="S9" s="54" t="s">
        <v>110</v>
      </c>
      <c r="T9" s="53" t="s">
        <v>80</v>
      </c>
    </row>
    <row r="10" spans="1:20" s="65" customFormat="1" ht="22.5" customHeight="1" x14ac:dyDescent="0.2">
      <c r="A10" s="253" t="s">
        <v>145</v>
      </c>
      <c r="B10" s="254"/>
      <c r="C10" s="256" t="s">
        <v>146</v>
      </c>
      <c r="D10" s="256"/>
      <c r="E10" s="231" t="s">
        <v>147</v>
      </c>
      <c r="F10" s="231"/>
      <c r="G10" s="84">
        <v>0.9</v>
      </c>
      <c r="H10" s="66" t="s">
        <v>145</v>
      </c>
      <c r="I10" s="82">
        <v>59</v>
      </c>
      <c r="J10" s="233">
        <v>69</v>
      </c>
      <c r="K10" s="234"/>
      <c r="L10" s="258">
        <v>90</v>
      </c>
      <c r="M10" s="259"/>
      <c r="O10" s="54" t="s">
        <v>78</v>
      </c>
      <c r="P10" s="54" t="s">
        <v>127</v>
      </c>
      <c r="Q10" s="54" t="s">
        <v>86</v>
      </c>
      <c r="R10" s="54" t="s">
        <v>104</v>
      </c>
      <c r="S10" s="53" t="s">
        <v>118</v>
      </c>
      <c r="T10" s="54" t="s">
        <v>78</v>
      </c>
    </row>
    <row r="11" spans="1:20" s="65" customFormat="1" ht="21" customHeight="1" x14ac:dyDescent="0.2">
      <c r="A11" s="257" t="s">
        <v>99</v>
      </c>
      <c r="B11" s="257"/>
      <c r="C11" s="257"/>
      <c r="D11" s="257"/>
      <c r="E11" s="257"/>
      <c r="F11" s="257"/>
      <c r="G11" s="257"/>
      <c r="H11" s="257"/>
      <c r="I11" s="257"/>
      <c r="J11" s="257"/>
      <c r="K11" s="257"/>
      <c r="L11" s="257"/>
      <c r="M11" s="257"/>
      <c r="N11" s="67"/>
      <c r="O11" s="54" t="s">
        <v>81</v>
      </c>
      <c r="P11" s="54"/>
      <c r="Q11" s="54"/>
      <c r="R11" s="54"/>
      <c r="S11" s="53" t="s">
        <v>119</v>
      </c>
      <c r="T11" s="54" t="s">
        <v>81</v>
      </c>
    </row>
    <row r="12" spans="1:20" ht="19.5" customHeight="1" x14ac:dyDescent="0.2">
      <c r="A12" s="60" t="s">
        <v>129</v>
      </c>
      <c r="B12" s="61" t="s">
        <v>87</v>
      </c>
      <c r="C12" s="61" t="s">
        <v>88</v>
      </c>
      <c r="D12" s="61" t="s">
        <v>89</v>
      </c>
      <c r="E12" s="61" t="s">
        <v>90</v>
      </c>
      <c r="F12" s="61" t="s">
        <v>91</v>
      </c>
      <c r="G12" s="61" t="s">
        <v>92</v>
      </c>
      <c r="H12" s="61" t="s">
        <v>93</v>
      </c>
      <c r="I12" s="61" t="s">
        <v>94</v>
      </c>
      <c r="J12" s="61" t="s">
        <v>95</v>
      </c>
      <c r="K12" s="61" t="s">
        <v>96</v>
      </c>
      <c r="L12" s="61" t="s">
        <v>97</v>
      </c>
      <c r="M12" s="61" t="s">
        <v>98</v>
      </c>
      <c r="O12" s="53" t="s">
        <v>82</v>
      </c>
      <c r="S12" s="54" t="s">
        <v>109</v>
      </c>
      <c r="T12" s="53" t="s">
        <v>82</v>
      </c>
    </row>
    <row r="13" spans="1:20" ht="28.5" customHeight="1" x14ac:dyDescent="0.2">
      <c r="A13" s="80" t="s">
        <v>130</v>
      </c>
      <c r="B13" s="55">
        <f>IF($A$10="Mensual",1,IF($A$10="Bimensual",0,IF($A$10="Trimestral",0,IF($A$10="Semestral",0,IF($A$10="anual",0)))))</f>
        <v>0</v>
      </c>
      <c r="C13" s="55">
        <f>IF($A$10="Mensual",1,IF($A$10="Bimensual",1,IF($A$10="Trimestral",0,IF($A$10="Semestral",0,IF($A$10="anual",0)))))</f>
        <v>0</v>
      </c>
      <c r="D13" s="55">
        <f>IF($A$10="Mensual",1,IF($A$10="Bimensual",0,IF($A$10="Trimestral",1,IF($A$10="Semestral",0,IF($A$10="anual",0)))))</f>
        <v>0</v>
      </c>
      <c r="E13" s="55">
        <f>IF($A$10="Mensual",1,IF($A$10="Bimensual",1,IF($A$10="Trimestral",0,IF($A$10="Semestral",0,IF($A$10="anual",0)))))</f>
        <v>0</v>
      </c>
      <c r="F13" s="55">
        <f t="shared" ref="F13:L13" si="0">IF($A$10="Mensual",1,IF($A$10="Bimensual",0,IF($A$10="Trimestral",0,IF($A$10="Semestral",0,IF($A$10="anual",0)))))</f>
        <v>0</v>
      </c>
      <c r="G13" s="55">
        <f>IF($A$10="Mensual",1,IF($A$10="Bimensual",1,IF($A$10="Trimestral",1,IF($A$10="Semestral",1,IF($A$10="anual",0)))))</f>
        <v>1</v>
      </c>
      <c r="H13" s="55">
        <f t="shared" si="0"/>
        <v>0</v>
      </c>
      <c r="I13" s="55">
        <f>IF($A$10="Mensual",1,IF($A$10="Bimensual",1,IF($A$10="Trimestral",0,IF($A$10="Semestral",0,IF($A$10="anual",0)))))</f>
        <v>0</v>
      </c>
      <c r="J13" s="55">
        <f>IF($A$10="Mensual",1,IF($A$10="Bimensual",0,IF($A$10="Trimestral",1,IF($A$10="Semestral",0,IF($A$10="anual",0)))))</f>
        <v>0</v>
      </c>
      <c r="K13" s="55">
        <f>IF($A$10="Mensual",1,IF($A$10="Bimensual",1,IF($A$10="Trimestral",0,IF($A$10="Semestral",0,IF($A$10="anual",0)))))</f>
        <v>0</v>
      </c>
      <c r="L13" s="55">
        <f t="shared" si="0"/>
        <v>0</v>
      </c>
      <c r="M13" s="55">
        <f>IF($A$10="Mensual",1,IF($A$10="Bimensual",1,IF($A$10="Trimestral",1,IF($A$10="Semestral",1,IF($A$10="anual",1)))))</f>
        <v>1</v>
      </c>
      <c r="S13" s="53" t="s">
        <v>112</v>
      </c>
    </row>
    <row r="14" spans="1:20" ht="29.25" customHeight="1" x14ac:dyDescent="0.2">
      <c r="A14" s="267" t="s">
        <v>48</v>
      </c>
      <c r="B14" s="268"/>
      <c r="C14" s="268"/>
      <c r="D14" s="268"/>
      <c r="E14" s="268"/>
      <c r="F14" s="268"/>
      <c r="G14" s="268"/>
      <c r="H14" s="268"/>
      <c r="I14" s="268"/>
      <c r="J14" s="268"/>
      <c r="K14" s="268"/>
      <c r="L14" s="268"/>
      <c r="M14" s="269"/>
      <c r="O14" s="57"/>
      <c r="S14" s="53" t="s">
        <v>108</v>
      </c>
    </row>
    <row r="15" spans="1:20" ht="5.25" customHeight="1" x14ac:dyDescent="0.2">
      <c r="A15" s="68"/>
      <c r="B15" s="69"/>
      <c r="C15" s="69"/>
      <c r="D15" s="69"/>
      <c r="E15" s="70"/>
      <c r="F15" s="70"/>
      <c r="G15" s="70"/>
      <c r="H15" s="70"/>
      <c r="I15" s="70"/>
      <c r="J15" s="70"/>
      <c r="K15" s="70"/>
      <c r="L15" s="70"/>
      <c r="M15" s="71"/>
      <c r="S15" s="53" t="s">
        <v>124</v>
      </c>
    </row>
    <row r="16" spans="1:20" ht="35.25" customHeight="1" x14ac:dyDescent="0.2">
      <c r="A16" s="58" t="s">
        <v>49</v>
      </c>
      <c r="B16" s="59" t="s">
        <v>74</v>
      </c>
      <c r="C16" s="59" t="s">
        <v>100</v>
      </c>
      <c r="D16" s="59" t="s">
        <v>128</v>
      </c>
      <c r="E16" s="270" t="s">
        <v>138</v>
      </c>
      <c r="F16" s="271"/>
      <c r="G16" s="271"/>
      <c r="H16" s="271"/>
      <c r="I16" s="271"/>
      <c r="J16" s="271"/>
      <c r="K16" s="271"/>
      <c r="L16" s="271"/>
      <c r="M16" s="272"/>
      <c r="S16" s="53" t="s">
        <v>122</v>
      </c>
    </row>
    <row r="17" spans="1:19" ht="22.5" customHeight="1" x14ac:dyDescent="0.2">
      <c r="A17" s="62" t="s">
        <v>87</v>
      </c>
      <c r="B17" s="83" t="str">
        <f>IF($H$10="","",IF($H$10="Bimensual","",IF($H$10="Trimestral","",IF($H$10="Semestral","",IF($H$10="Mensual",$G$10,IF($H$10="Anual",$G$10/12))))))</f>
        <v/>
      </c>
      <c r="C17" s="81"/>
      <c r="D17" s="77" t="str">
        <f>IF(C17="","",IF($I$10="","",IF(OR($C$10="Creciente",$C$10="Constante"),IF(C17&lt;$J$10,"Crítico",IF(C17&lt;$L$10,"En riesgo",IF(C17&gt;=$L$10,"Adecuado"))),(IF(C17&lt;=$J$10,"Adecuado",IF(C17&lt;=$L$10,"En riesgo",IF(C17&gt;=$L$10,"Crítico")))))))</f>
        <v/>
      </c>
      <c r="E17" s="206"/>
      <c r="F17" s="207"/>
      <c r="G17" s="207"/>
      <c r="H17" s="207"/>
      <c r="I17" s="207"/>
      <c r="J17" s="207"/>
      <c r="K17" s="207"/>
      <c r="L17" s="207"/>
      <c r="M17" s="208"/>
      <c r="S17" s="53" t="s">
        <v>116</v>
      </c>
    </row>
    <row r="18" spans="1:19" ht="22.5" customHeight="1" x14ac:dyDescent="0.2">
      <c r="A18" s="62" t="s">
        <v>88</v>
      </c>
      <c r="B18" s="83" t="str">
        <f>IF($H$10="","",IF($H$10="Bimensual",$G$10,IF($H$10="Trimestral","",IF($H$10="Semestral","",IF($H$10="Mensual",$G$10,IF($H$10="Anual",$G$10/12+B17))))))</f>
        <v/>
      </c>
      <c r="C18" s="81"/>
      <c r="D18" s="77" t="str">
        <f t="shared" ref="D18:D27" si="1">IF(C18="","",IF($I$10="","",IF(OR($C$10="Creciente",$C$10="Constante"),IF(C18&lt;$J$10,"Crítico",IF(C18&lt;$L$10,"En riesgo",IF(C18&gt;=$L$10,"Adecuado"))),(IF(C18&lt;=$J$10,"Adecuado",IF(C18&lt;=$L$10,"En riesgo",IF(C18&gt;=$L$10,"Crítico")))))))</f>
        <v/>
      </c>
      <c r="E18" s="206"/>
      <c r="F18" s="207"/>
      <c r="G18" s="207"/>
      <c r="H18" s="207"/>
      <c r="I18" s="207"/>
      <c r="J18" s="207"/>
      <c r="K18" s="207"/>
      <c r="L18" s="207"/>
      <c r="M18" s="208"/>
      <c r="S18" s="53" t="s">
        <v>111</v>
      </c>
    </row>
    <row r="19" spans="1:19" ht="22.5" customHeight="1" x14ac:dyDescent="0.2">
      <c r="A19" s="62" t="s">
        <v>89</v>
      </c>
      <c r="B19" s="83" t="str">
        <f>IF(H10="","",IF($H$10="Bimensual","",IF($H$10="Trimestral",$G$10,IF($H$10="Semestral","",IF($H$10="Mensual",$G$10,IF($H$10="Anual",$G$10/12+B18))))))</f>
        <v/>
      </c>
      <c r="C19" s="81"/>
      <c r="D19" s="77" t="str">
        <f t="shared" si="1"/>
        <v/>
      </c>
      <c r="E19" s="206"/>
      <c r="F19" s="207"/>
      <c r="G19" s="207"/>
      <c r="H19" s="207"/>
      <c r="I19" s="207"/>
      <c r="J19" s="207"/>
      <c r="K19" s="207"/>
      <c r="L19" s="207"/>
      <c r="M19" s="208"/>
      <c r="S19" s="53" t="s">
        <v>117</v>
      </c>
    </row>
    <row r="20" spans="1:19" ht="22.5" customHeight="1" x14ac:dyDescent="0.2">
      <c r="A20" s="62" t="s">
        <v>90</v>
      </c>
      <c r="B20" s="83" t="str">
        <f>IF(H10="","",IF($H$10="Bimensual",$G$10,IF($H$10="Trimestral","",IF($H$10="Semestral","",IF($H$10="Mensual",$G$10,IF($H$10="Anual",$G$10/12+B19))))))</f>
        <v/>
      </c>
      <c r="C20" s="81"/>
      <c r="D20" s="77" t="str">
        <f t="shared" si="1"/>
        <v/>
      </c>
      <c r="E20" s="206"/>
      <c r="F20" s="207"/>
      <c r="G20" s="207"/>
      <c r="H20" s="207"/>
      <c r="I20" s="207"/>
      <c r="J20" s="207"/>
      <c r="K20" s="207"/>
      <c r="L20" s="207"/>
      <c r="M20" s="208"/>
      <c r="S20" s="53" t="s">
        <v>121</v>
      </c>
    </row>
    <row r="21" spans="1:19" ht="64.5" customHeight="1" x14ac:dyDescent="0.2">
      <c r="A21" s="62" t="s">
        <v>91</v>
      </c>
      <c r="B21" s="83" t="str">
        <f>IF(H10="","",IF($H$10="Bimensual","",IF($H$10="Trimestral","",IF($H$10="Semestral","",IF($H$10="Mensual",$G$10,IF($H$10="Anual",$G$10/12+B20))))))</f>
        <v/>
      </c>
      <c r="C21" s="81"/>
      <c r="D21" s="77" t="str">
        <f t="shared" si="1"/>
        <v/>
      </c>
      <c r="E21" s="206"/>
      <c r="F21" s="207"/>
      <c r="G21" s="207"/>
      <c r="H21" s="207"/>
      <c r="I21" s="207"/>
      <c r="J21" s="207"/>
      <c r="K21" s="207"/>
      <c r="L21" s="207"/>
      <c r="M21" s="208"/>
      <c r="S21" s="53" t="s">
        <v>114</v>
      </c>
    </row>
    <row r="22" spans="1:19" ht="394.5" customHeight="1" x14ac:dyDescent="0.2">
      <c r="A22" s="62" t="s">
        <v>92</v>
      </c>
      <c r="B22" s="83">
        <v>90</v>
      </c>
      <c r="C22" s="81">
        <v>95.22</v>
      </c>
      <c r="D22" s="77" t="str">
        <f t="shared" si="1"/>
        <v>Adecuado</v>
      </c>
      <c r="E22" s="206" t="s">
        <v>149</v>
      </c>
      <c r="F22" s="207"/>
      <c r="G22" s="207"/>
      <c r="H22" s="207"/>
      <c r="I22" s="207"/>
      <c r="J22" s="207"/>
      <c r="K22" s="207"/>
      <c r="L22" s="207"/>
      <c r="M22" s="208"/>
      <c r="S22" s="53" t="s">
        <v>120</v>
      </c>
    </row>
    <row r="23" spans="1:19" ht="22.5" customHeight="1" x14ac:dyDescent="0.2">
      <c r="A23" s="62" t="s">
        <v>93</v>
      </c>
      <c r="B23" s="83" t="str">
        <f>IF(H10="","",IF($H$10="Bimensual","",IF($H$10="Trimestral","",IF($H$10="Semestral","",IF($H$10="Mensual",$G$10,IF($H$10="Anual",$G$10/12+B22))))))</f>
        <v/>
      </c>
      <c r="C23" s="81"/>
      <c r="D23" s="77" t="str">
        <f t="shared" si="1"/>
        <v/>
      </c>
      <c r="E23" s="206"/>
      <c r="F23" s="207"/>
      <c r="G23" s="207"/>
      <c r="H23" s="207"/>
      <c r="I23" s="207"/>
      <c r="J23" s="207"/>
      <c r="K23" s="207"/>
      <c r="L23" s="207"/>
      <c r="M23" s="208"/>
      <c r="S23" s="53" t="s">
        <v>115</v>
      </c>
    </row>
    <row r="24" spans="1:19" ht="22.5" customHeight="1" x14ac:dyDescent="0.2">
      <c r="A24" s="62" t="s">
        <v>94</v>
      </c>
      <c r="B24" s="83" t="str">
        <f>IF(H10="","",IF($H$10="Bimensual",$G$10,IF($H$10="Trimestral","",IF($H$10="Semestral","",IF($H$10="Mensual",$G$10,IF($H$10="Anual",$G$10/12+B23))))))</f>
        <v/>
      </c>
      <c r="C24" s="81"/>
      <c r="D24" s="77" t="str">
        <f t="shared" si="1"/>
        <v/>
      </c>
      <c r="E24" s="206"/>
      <c r="F24" s="207"/>
      <c r="G24" s="207"/>
      <c r="H24" s="207"/>
      <c r="I24" s="207"/>
      <c r="J24" s="207"/>
      <c r="K24" s="207"/>
      <c r="L24" s="207"/>
      <c r="M24" s="208"/>
      <c r="S24" s="53" t="s">
        <v>125</v>
      </c>
    </row>
    <row r="25" spans="1:19" ht="22.5" customHeight="1" x14ac:dyDescent="0.2">
      <c r="A25" s="62" t="s">
        <v>95</v>
      </c>
      <c r="B25" s="83" t="str">
        <f>IF(H10="","",IF($H$10="Bimensual","",IF($H$10="Trimestral",$G$10,IF($H$10="Semestral","",IF($H$10="Mensual",$G$10,IF($H$10="Anual",$G$10/12+B24))))))</f>
        <v/>
      </c>
      <c r="C25" s="81"/>
      <c r="D25" s="77" t="str">
        <f t="shared" si="1"/>
        <v/>
      </c>
      <c r="E25" s="206"/>
      <c r="F25" s="207"/>
      <c r="G25" s="207"/>
      <c r="H25" s="207"/>
      <c r="I25" s="207"/>
      <c r="J25" s="207"/>
      <c r="K25" s="207"/>
      <c r="L25" s="207"/>
      <c r="M25" s="208"/>
      <c r="S25" s="53" t="s">
        <v>113</v>
      </c>
    </row>
    <row r="26" spans="1:19" ht="22.5" customHeight="1" x14ac:dyDescent="0.2">
      <c r="A26" s="62" t="s">
        <v>96</v>
      </c>
      <c r="B26" s="83" t="str">
        <f>IF(H10="","",IF($H$10="Bimensual",$G$10,IF($H$10="Trimestral","",IF($H$10="Semestral","",IF($H$10="Mensual",$G$10,IF($H$10="Anual",$G$10/12+B25))))))</f>
        <v/>
      </c>
      <c r="C26" s="81"/>
      <c r="D26" s="77" t="str">
        <f t="shared" si="1"/>
        <v/>
      </c>
      <c r="E26" s="206"/>
      <c r="F26" s="207"/>
      <c r="G26" s="207"/>
      <c r="H26" s="207"/>
      <c r="I26" s="207"/>
      <c r="J26" s="207"/>
      <c r="K26" s="207"/>
      <c r="L26" s="207"/>
      <c r="M26" s="208"/>
      <c r="S26" s="53" t="s">
        <v>126</v>
      </c>
    </row>
    <row r="27" spans="1:19" ht="22.5" customHeight="1" x14ac:dyDescent="0.2">
      <c r="A27" s="62" t="s">
        <v>97</v>
      </c>
      <c r="B27" s="83" t="str">
        <f>IF(H10="","",IF($H$10="Bimensual","",IF($H$10="Trimestral","",IF($H$10="Semestral","",IF($H$10="Mensual",$G$10,IF($H$10="Anual",$G$10/12+B26))))))</f>
        <v/>
      </c>
      <c r="C27" s="81"/>
      <c r="D27" s="77" t="str">
        <f t="shared" si="1"/>
        <v/>
      </c>
      <c r="E27" s="206"/>
      <c r="F27" s="207"/>
      <c r="G27" s="207"/>
      <c r="H27" s="207"/>
      <c r="I27" s="207"/>
      <c r="J27" s="207"/>
      <c r="K27" s="207"/>
      <c r="L27" s="207"/>
      <c r="M27" s="208"/>
    </row>
    <row r="28" spans="1:19" ht="135.75" customHeight="1" x14ac:dyDescent="0.2">
      <c r="A28" s="62" t="s">
        <v>98</v>
      </c>
      <c r="B28" s="83"/>
      <c r="C28" s="81"/>
      <c r="D28" s="77"/>
      <c r="E28" s="206"/>
      <c r="F28" s="207"/>
      <c r="G28" s="207"/>
      <c r="H28" s="207"/>
      <c r="I28" s="207"/>
      <c r="J28" s="207"/>
      <c r="K28" s="207"/>
      <c r="L28" s="207"/>
      <c r="M28" s="208"/>
    </row>
    <row r="29" spans="1:19" ht="5.25" customHeight="1" x14ac:dyDescent="0.2">
      <c r="A29" s="72"/>
      <c r="B29" s="72"/>
      <c r="C29" s="72"/>
      <c r="D29" s="72"/>
      <c r="E29" s="72"/>
      <c r="F29" s="72"/>
      <c r="G29" s="72"/>
      <c r="H29" s="72"/>
      <c r="I29" s="72"/>
      <c r="J29" s="72"/>
      <c r="K29" s="72"/>
      <c r="L29" s="72"/>
    </row>
    <row r="30" spans="1:19" ht="15" customHeight="1" x14ac:dyDescent="0.2">
      <c r="A30" s="240"/>
      <c r="B30" s="241"/>
      <c r="C30" s="241"/>
      <c r="D30" s="241"/>
      <c r="E30" s="241"/>
      <c r="F30" s="241"/>
      <c r="G30" s="241"/>
      <c r="H30" s="241"/>
      <c r="I30" s="241"/>
      <c r="J30" s="241"/>
      <c r="K30" s="241"/>
      <c r="L30" s="241"/>
      <c r="M30" s="242"/>
    </row>
    <row r="31" spans="1:19" ht="15" customHeight="1" x14ac:dyDescent="0.2">
      <c r="A31" s="243"/>
      <c r="B31" s="244"/>
      <c r="C31" s="244"/>
      <c r="D31" s="244"/>
      <c r="E31" s="244"/>
      <c r="F31" s="244"/>
      <c r="G31" s="244"/>
      <c r="H31" s="244"/>
      <c r="I31" s="244"/>
      <c r="J31" s="244"/>
      <c r="K31" s="244"/>
      <c r="L31" s="244"/>
      <c r="M31" s="245"/>
    </row>
    <row r="32" spans="1:19" ht="15" customHeight="1" x14ac:dyDescent="0.2">
      <c r="A32" s="243"/>
      <c r="B32" s="244"/>
      <c r="C32" s="244"/>
      <c r="D32" s="244"/>
      <c r="E32" s="244"/>
      <c r="F32" s="244"/>
      <c r="G32" s="244"/>
      <c r="H32" s="244"/>
      <c r="I32" s="244"/>
      <c r="J32" s="244"/>
      <c r="K32" s="244"/>
      <c r="L32" s="244"/>
      <c r="M32" s="245"/>
    </row>
    <row r="33" spans="1:13" ht="15" customHeight="1" x14ac:dyDescent="0.2">
      <c r="A33" s="243"/>
      <c r="B33" s="244"/>
      <c r="C33" s="244"/>
      <c r="D33" s="244"/>
      <c r="E33" s="244"/>
      <c r="F33" s="244"/>
      <c r="G33" s="244"/>
      <c r="H33" s="244"/>
      <c r="I33" s="244"/>
      <c r="J33" s="244"/>
      <c r="K33" s="244"/>
      <c r="L33" s="244"/>
      <c r="M33" s="245"/>
    </row>
    <row r="34" spans="1:13" ht="15" customHeight="1" x14ac:dyDescent="0.2">
      <c r="A34" s="243"/>
      <c r="B34" s="244"/>
      <c r="C34" s="244"/>
      <c r="D34" s="244"/>
      <c r="E34" s="244"/>
      <c r="F34" s="244"/>
      <c r="G34" s="244"/>
      <c r="H34" s="244"/>
      <c r="I34" s="244"/>
      <c r="J34" s="244"/>
      <c r="K34" s="244"/>
      <c r="L34" s="244"/>
      <c r="M34" s="245"/>
    </row>
    <row r="35" spans="1:13" ht="15" customHeight="1" x14ac:dyDescent="0.2">
      <c r="A35" s="243"/>
      <c r="B35" s="244"/>
      <c r="C35" s="244"/>
      <c r="D35" s="244"/>
      <c r="E35" s="244"/>
      <c r="F35" s="244"/>
      <c r="G35" s="244"/>
      <c r="H35" s="244"/>
      <c r="I35" s="244"/>
      <c r="J35" s="244"/>
      <c r="K35" s="244"/>
      <c r="L35" s="244"/>
      <c r="M35" s="245"/>
    </row>
    <row r="36" spans="1:13" ht="15" customHeight="1" x14ac:dyDescent="0.2">
      <c r="A36" s="243"/>
      <c r="B36" s="244"/>
      <c r="C36" s="244"/>
      <c r="D36" s="244"/>
      <c r="E36" s="244"/>
      <c r="F36" s="244"/>
      <c r="G36" s="244"/>
      <c r="H36" s="244"/>
      <c r="I36" s="244"/>
      <c r="J36" s="244"/>
      <c r="K36" s="244"/>
      <c r="L36" s="244"/>
      <c r="M36" s="245"/>
    </row>
    <row r="37" spans="1:13" ht="15" customHeight="1" x14ac:dyDescent="0.2">
      <c r="A37" s="243"/>
      <c r="B37" s="244"/>
      <c r="C37" s="244"/>
      <c r="D37" s="244"/>
      <c r="E37" s="244"/>
      <c r="F37" s="244"/>
      <c r="G37" s="244"/>
      <c r="H37" s="244"/>
      <c r="I37" s="244"/>
      <c r="J37" s="244"/>
      <c r="K37" s="244"/>
      <c r="L37" s="244"/>
      <c r="M37" s="245"/>
    </row>
    <row r="38" spans="1:13" ht="15" customHeight="1" x14ac:dyDescent="0.2">
      <c r="A38" s="243"/>
      <c r="B38" s="244"/>
      <c r="C38" s="244"/>
      <c r="D38" s="244"/>
      <c r="E38" s="244"/>
      <c r="F38" s="244"/>
      <c r="G38" s="244"/>
      <c r="H38" s="244"/>
      <c r="I38" s="244"/>
      <c r="J38" s="244"/>
      <c r="K38" s="244"/>
      <c r="L38" s="244"/>
      <c r="M38" s="245"/>
    </row>
    <row r="39" spans="1:13" ht="15" customHeight="1" x14ac:dyDescent="0.2">
      <c r="A39" s="243"/>
      <c r="B39" s="244"/>
      <c r="C39" s="244"/>
      <c r="D39" s="244"/>
      <c r="E39" s="244"/>
      <c r="F39" s="244"/>
      <c r="G39" s="244"/>
      <c r="H39" s="244"/>
      <c r="I39" s="244"/>
      <c r="J39" s="244"/>
      <c r="K39" s="244"/>
      <c r="L39" s="244"/>
      <c r="M39" s="245"/>
    </row>
    <row r="40" spans="1:13" ht="15" customHeight="1" x14ac:dyDescent="0.2">
      <c r="A40" s="243"/>
      <c r="B40" s="244"/>
      <c r="C40" s="244"/>
      <c r="D40" s="244"/>
      <c r="E40" s="244"/>
      <c r="F40" s="244"/>
      <c r="G40" s="244"/>
      <c r="H40" s="244"/>
      <c r="I40" s="244"/>
      <c r="J40" s="244"/>
      <c r="K40" s="244"/>
      <c r="L40" s="244"/>
      <c r="M40" s="245"/>
    </row>
    <row r="41" spans="1:13" ht="15" customHeight="1" x14ac:dyDescent="0.2">
      <c r="A41" s="243"/>
      <c r="B41" s="244"/>
      <c r="C41" s="244"/>
      <c r="D41" s="244"/>
      <c r="E41" s="244"/>
      <c r="F41" s="244"/>
      <c r="G41" s="244"/>
      <c r="H41" s="244"/>
      <c r="I41" s="244"/>
      <c r="J41" s="244"/>
      <c r="K41" s="244"/>
      <c r="L41" s="244"/>
      <c r="M41" s="245"/>
    </row>
    <row r="42" spans="1:13" ht="15" customHeight="1" x14ac:dyDescent="0.2">
      <c r="A42" s="243"/>
      <c r="B42" s="244"/>
      <c r="C42" s="244"/>
      <c r="D42" s="244"/>
      <c r="E42" s="244"/>
      <c r="F42" s="244"/>
      <c r="G42" s="244"/>
      <c r="H42" s="244"/>
      <c r="I42" s="244"/>
      <c r="J42" s="244"/>
      <c r="K42" s="244"/>
      <c r="L42" s="244"/>
      <c r="M42" s="245"/>
    </row>
    <row r="43" spans="1:13" ht="15" customHeight="1" x14ac:dyDescent="0.2">
      <c r="A43" s="243"/>
      <c r="B43" s="244"/>
      <c r="C43" s="244"/>
      <c r="D43" s="244"/>
      <c r="E43" s="244"/>
      <c r="F43" s="244"/>
      <c r="G43" s="244"/>
      <c r="H43" s="244"/>
      <c r="I43" s="244"/>
      <c r="J43" s="244"/>
      <c r="K43" s="244"/>
      <c r="L43" s="244"/>
      <c r="M43" s="245"/>
    </row>
    <row r="44" spans="1:13" ht="15" customHeight="1" x14ac:dyDescent="0.2">
      <c r="A44" s="246"/>
      <c r="B44" s="247"/>
      <c r="C44" s="247"/>
      <c r="D44" s="247"/>
      <c r="E44" s="247"/>
      <c r="F44" s="247"/>
      <c r="G44" s="247"/>
      <c r="H44" s="247"/>
      <c r="I44" s="247"/>
      <c r="J44" s="247"/>
      <c r="K44" s="247"/>
      <c r="L44" s="247"/>
      <c r="M44" s="248"/>
    </row>
    <row r="45" spans="1:13" ht="3" customHeight="1" x14ac:dyDescent="0.2">
      <c r="A45" s="72"/>
      <c r="B45" s="72"/>
      <c r="C45" s="72"/>
      <c r="D45" s="72"/>
      <c r="E45" s="72"/>
      <c r="F45" s="72"/>
      <c r="G45" s="72"/>
      <c r="H45" s="72"/>
      <c r="I45" s="72"/>
      <c r="J45" s="72"/>
      <c r="K45" s="72"/>
      <c r="L45" s="72"/>
    </row>
    <row r="46" spans="1:13" ht="32.25" customHeight="1" x14ac:dyDescent="0.2">
      <c r="A46" s="212" t="s">
        <v>133</v>
      </c>
      <c r="B46" s="213"/>
      <c r="C46" s="213"/>
      <c r="D46" s="213"/>
      <c r="E46" s="213"/>
      <c r="F46" s="213"/>
      <c r="G46" s="213"/>
      <c r="H46" s="213"/>
      <c r="I46" s="213"/>
      <c r="J46" s="213"/>
      <c r="K46" s="213"/>
      <c r="L46" s="213"/>
      <c r="M46" s="214"/>
    </row>
    <row r="47" spans="1:13" ht="40.5" customHeight="1" x14ac:dyDescent="0.2">
      <c r="A47" s="215" t="s">
        <v>134</v>
      </c>
      <c r="B47" s="215"/>
      <c r="C47" s="215" t="s">
        <v>135</v>
      </c>
      <c r="D47" s="215"/>
      <c r="E47" s="215"/>
      <c r="F47" s="215"/>
      <c r="G47" s="215"/>
      <c r="H47" s="228" t="s">
        <v>136</v>
      </c>
      <c r="I47" s="228"/>
      <c r="J47" s="59" t="s">
        <v>101</v>
      </c>
      <c r="K47" s="215" t="s">
        <v>139</v>
      </c>
      <c r="L47" s="215"/>
      <c r="M47" s="215"/>
    </row>
    <row r="48" spans="1:13" ht="23.25" customHeight="1" x14ac:dyDescent="0.25">
      <c r="A48" s="216"/>
      <c r="B48" s="216"/>
      <c r="C48" s="216"/>
      <c r="D48" s="216"/>
      <c r="E48" s="216"/>
      <c r="F48" s="216"/>
      <c r="G48" s="216"/>
      <c r="H48" s="210"/>
      <c r="I48" s="210"/>
      <c r="J48" s="78"/>
      <c r="K48" s="216"/>
      <c r="L48" s="216"/>
      <c r="M48" s="216"/>
    </row>
    <row r="49" spans="1:13" ht="23.25" customHeight="1" x14ac:dyDescent="0.25">
      <c r="A49" s="216"/>
      <c r="B49" s="216"/>
      <c r="C49" s="216"/>
      <c r="D49" s="216"/>
      <c r="E49" s="216"/>
      <c r="F49" s="216"/>
      <c r="G49" s="216"/>
      <c r="H49" s="210"/>
      <c r="I49" s="210"/>
      <c r="J49" s="78"/>
      <c r="K49" s="216"/>
      <c r="L49" s="216"/>
      <c r="M49" s="216"/>
    </row>
    <row r="50" spans="1:13" ht="23.25" customHeight="1" x14ac:dyDescent="0.25">
      <c r="A50" s="216"/>
      <c r="B50" s="216"/>
      <c r="C50" s="216"/>
      <c r="D50" s="216"/>
      <c r="E50" s="216"/>
      <c r="F50" s="216"/>
      <c r="G50" s="216"/>
      <c r="H50" s="210"/>
      <c r="I50" s="210"/>
      <c r="J50" s="79"/>
      <c r="K50" s="216"/>
      <c r="L50" s="216"/>
      <c r="M50" s="216"/>
    </row>
    <row r="51" spans="1:13" ht="23.25" customHeight="1" x14ac:dyDescent="0.25">
      <c r="A51" s="216"/>
      <c r="B51" s="216"/>
      <c r="C51" s="216"/>
      <c r="D51" s="216"/>
      <c r="E51" s="216"/>
      <c r="F51" s="216"/>
      <c r="G51" s="216"/>
      <c r="H51" s="210"/>
      <c r="I51" s="210"/>
      <c r="J51" s="78"/>
      <c r="K51" s="216"/>
      <c r="L51" s="216"/>
      <c r="M51" s="216"/>
    </row>
    <row r="52" spans="1:13" ht="23.25" customHeight="1" x14ac:dyDescent="0.25">
      <c r="A52" s="216"/>
      <c r="B52" s="216"/>
      <c r="C52" s="216"/>
      <c r="D52" s="216"/>
      <c r="E52" s="216"/>
      <c r="F52" s="216"/>
      <c r="G52" s="216"/>
      <c r="H52" s="210"/>
      <c r="I52" s="210"/>
      <c r="J52" s="78"/>
      <c r="K52" s="216"/>
      <c r="L52" s="216"/>
      <c r="M52" s="216"/>
    </row>
    <row r="53" spans="1:13" ht="23.25" customHeight="1" x14ac:dyDescent="0.25">
      <c r="A53" s="216"/>
      <c r="B53" s="216"/>
      <c r="C53" s="216"/>
      <c r="D53" s="216"/>
      <c r="E53" s="216"/>
      <c r="F53" s="216"/>
      <c r="G53" s="216"/>
      <c r="H53" s="210"/>
      <c r="I53" s="210"/>
      <c r="J53" s="78"/>
      <c r="K53" s="216"/>
      <c r="L53" s="216"/>
      <c r="M53" s="216"/>
    </row>
    <row r="54" spans="1:13" ht="23.25" customHeight="1" x14ac:dyDescent="0.25">
      <c r="A54" s="216"/>
      <c r="B54" s="216"/>
      <c r="C54" s="216"/>
      <c r="D54" s="216"/>
      <c r="E54" s="216"/>
      <c r="F54" s="216"/>
      <c r="G54" s="216"/>
      <c r="H54" s="210"/>
      <c r="I54" s="210"/>
      <c r="J54" s="78"/>
      <c r="K54" s="216"/>
      <c r="L54" s="216"/>
      <c r="M54" s="216"/>
    </row>
    <row r="55" spans="1:13" ht="11.25" customHeight="1" x14ac:dyDescent="0.2">
      <c r="A55" s="73"/>
      <c r="B55" s="73"/>
      <c r="C55" s="73"/>
      <c r="D55" s="73"/>
      <c r="E55" s="73"/>
      <c r="F55" s="73"/>
      <c r="G55" s="73"/>
      <c r="H55" s="73"/>
      <c r="I55" s="73"/>
      <c r="J55" s="73"/>
      <c r="K55" s="73"/>
      <c r="L55" s="73"/>
    </row>
    <row r="56" spans="1:13" ht="16.5" x14ac:dyDescent="0.2">
      <c r="A56" s="72"/>
      <c r="B56" s="72"/>
      <c r="C56" s="72"/>
      <c r="D56" s="72"/>
      <c r="E56" s="72"/>
      <c r="F56" s="72"/>
      <c r="H56" s="219"/>
      <c r="I56" s="219"/>
      <c r="J56" s="219"/>
      <c r="K56" s="219"/>
      <c r="L56" s="219"/>
    </row>
    <row r="57" spans="1:13" ht="21" customHeight="1" x14ac:dyDescent="0.2">
      <c r="A57" s="74"/>
      <c r="B57" s="209"/>
      <c r="C57" s="209"/>
      <c r="D57" s="209"/>
      <c r="E57" s="209"/>
      <c r="F57" s="209"/>
      <c r="G57" s="209"/>
      <c r="H57" s="209"/>
      <c r="I57" s="209"/>
      <c r="J57" s="209"/>
      <c r="K57" s="209"/>
      <c r="L57" s="209"/>
    </row>
    <row r="58" spans="1:13" ht="22.5" customHeight="1" x14ac:dyDescent="0.2">
      <c r="A58" s="74"/>
      <c r="B58" s="209"/>
      <c r="C58" s="209"/>
      <c r="D58" s="209"/>
      <c r="E58" s="209"/>
      <c r="F58" s="209"/>
      <c r="G58" s="209"/>
      <c r="H58" s="209"/>
      <c r="I58" s="209"/>
      <c r="J58" s="209"/>
      <c r="K58" s="209"/>
      <c r="L58" s="209"/>
    </row>
    <row r="59" spans="1:13" ht="21" customHeight="1" x14ac:dyDescent="0.2">
      <c r="A59" s="74"/>
      <c r="B59" s="211"/>
      <c r="C59" s="211"/>
      <c r="D59" s="211"/>
      <c r="E59" s="211"/>
      <c r="F59" s="211"/>
      <c r="G59" s="211"/>
      <c r="H59" s="211"/>
      <c r="I59" s="211"/>
      <c r="J59" s="211"/>
      <c r="K59" s="211"/>
      <c r="L59" s="211"/>
    </row>
    <row r="60" spans="1:13" ht="21.75" customHeight="1" x14ac:dyDescent="0.2">
      <c r="A60" s="74"/>
      <c r="B60" s="217"/>
      <c r="C60" s="217"/>
      <c r="D60" s="217"/>
      <c r="E60" s="217"/>
      <c r="F60" s="217"/>
      <c r="G60" s="217"/>
      <c r="H60" s="217"/>
      <c r="I60" s="217"/>
      <c r="J60" s="217"/>
      <c r="K60" s="217"/>
      <c r="L60" s="217"/>
    </row>
    <row r="61" spans="1:13" ht="21.75" customHeight="1" x14ac:dyDescent="0.2">
      <c r="A61" s="74"/>
      <c r="B61" s="209"/>
      <c r="C61" s="209"/>
      <c r="D61" s="209"/>
      <c r="E61" s="209"/>
      <c r="F61" s="209"/>
      <c r="G61" s="209"/>
      <c r="H61" s="209"/>
      <c r="I61" s="209"/>
      <c r="J61" s="209"/>
      <c r="K61" s="209"/>
      <c r="L61" s="209"/>
    </row>
    <row r="62" spans="1:13" ht="21.75" customHeight="1" x14ac:dyDescent="0.2">
      <c r="A62" s="74"/>
      <c r="B62" s="209"/>
      <c r="C62" s="209"/>
      <c r="D62" s="209"/>
      <c r="E62" s="209"/>
      <c r="F62" s="209"/>
      <c r="G62" s="209"/>
      <c r="H62" s="209"/>
      <c r="I62" s="209"/>
      <c r="J62" s="209"/>
      <c r="K62" s="209"/>
      <c r="L62" s="209"/>
    </row>
    <row r="63" spans="1:13" ht="21.75" customHeight="1" x14ac:dyDescent="0.2">
      <c r="A63" s="74"/>
      <c r="B63" s="75"/>
      <c r="C63" s="75"/>
      <c r="D63" s="75"/>
      <c r="E63" s="75"/>
      <c r="F63" s="75"/>
      <c r="G63" s="75"/>
      <c r="H63" s="75"/>
      <c r="I63" s="75"/>
      <c r="J63" s="75"/>
      <c r="K63" s="75"/>
      <c r="L63" s="75"/>
    </row>
    <row r="64" spans="1:13" ht="21.75" customHeight="1" x14ac:dyDescent="0.2">
      <c r="A64" s="74"/>
      <c r="B64" s="75"/>
      <c r="C64" s="75"/>
      <c r="D64" s="75"/>
      <c r="E64" s="75"/>
      <c r="F64" s="75"/>
      <c r="G64" s="75"/>
      <c r="H64" s="75"/>
      <c r="I64" s="75"/>
      <c r="J64" s="75"/>
      <c r="K64" s="75"/>
      <c r="L64" s="75"/>
    </row>
    <row r="65" spans="1:12" ht="35.25" customHeight="1" x14ac:dyDescent="0.2">
      <c r="A65" s="74"/>
      <c r="B65" s="218"/>
      <c r="C65" s="218"/>
      <c r="D65" s="218"/>
      <c r="E65" s="218"/>
      <c r="F65" s="218"/>
      <c r="G65" s="218"/>
      <c r="H65" s="218"/>
      <c r="I65" s="218"/>
      <c r="J65" s="218"/>
      <c r="K65" s="218"/>
      <c r="L65" s="218"/>
    </row>
    <row r="66" spans="1:12" ht="27.75" customHeight="1" x14ac:dyDescent="0.2">
      <c r="A66" s="74"/>
      <c r="B66" s="217"/>
      <c r="C66" s="217"/>
      <c r="D66" s="217"/>
      <c r="E66" s="217"/>
      <c r="F66" s="217"/>
      <c r="G66" s="217"/>
      <c r="H66" s="217"/>
      <c r="I66" s="217"/>
      <c r="J66" s="217"/>
      <c r="K66" s="217"/>
      <c r="L66" s="217"/>
    </row>
    <row r="67" spans="1:12" ht="40.5" customHeight="1" x14ac:dyDescent="0.2">
      <c r="A67" s="74"/>
      <c r="B67" s="217"/>
      <c r="C67" s="217"/>
      <c r="D67" s="217"/>
      <c r="E67" s="217"/>
      <c r="F67" s="217"/>
      <c r="G67" s="217"/>
      <c r="H67" s="217"/>
      <c r="I67" s="217"/>
      <c r="J67" s="217"/>
      <c r="K67" s="217"/>
      <c r="L67" s="217"/>
    </row>
    <row r="68" spans="1:12" ht="33.75" customHeight="1" x14ac:dyDescent="0.2">
      <c r="A68" s="74"/>
      <c r="B68" s="217"/>
      <c r="C68" s="217"/>
      <c r="D68" s="217"/>
      <c r="E68" s="217"/>
      <c r="F68" s="217"/>
      <c r="G68" s="217"/>
      <c r="H68" s="217"/>
      <c r="I68" s="217"/>
      <c r="J68" s="217"/>
      <c r="K68" s="217"/>
      <c r="L68" s="217"/>
    </row>
    <row r="69" spans="1:12" ht="32.25" customHeight="1" x14ac:dyDescent="0.2">
      <c r="A69" s="74"/>
      <c r="B69" s="217"/>
      <c r="C69" s="217"/>
      <c r="D69" s="217"/>
      <c r="E69" s="217"/>
      <c r="F69" s="217"/>
      <c r="G69" s="217"/>
      <c r="H69" s="217"/>
      <c r="I69" s="217"/>
      <c r="J69" s="217"/>
      <c r="K69" s="217"/>
      <c r="L69" s="217"/>
    </row>
    <row r="70" spans="1:12" ht="33.75" customHeight="1" x14ac:dyDescent="0.2">
      <c r="A70" s="74"/>
      <c r="B70" s="217"/>
      <c r="C70" s="217"/>
      <c r="D70" s="217"/>
      <c r="E70" s="217"/>
      <c r="F70" s="217"/>
      <c r="G70" s="217"/>
      <c r="H70" s="217"/>
      <c r="I70" s="217"/>
      <c r="J70" s="217"/>
      <c r="K70" s="217"/>
      <c r="L70" s="217"/>
    </row>
    <row r="71" spans="1:12" ht="32.25" customHeight="1" x14ac:dyDescent="0.2">
      <c r="A71" s="74"/>
      <c r="B71" s="220"/>
      <c r="C71" s="220"/>
      <c r="D71" s="220"/>
      <c r="E71" s="220"/>
      <c r="F71" s="220"/>
      <c r="G71" s="220"/>
      <c r="H71" s="220"/>
      <c r="I71" s="220"/>
      <c r="J71" s="220"/>
      <c r="K71" s="220"/>
      <c r="L71" s="220"/>
    </row>
    <row r="73" spans="1:12" ht="16.5" x14ac:dyDescent="0.2">
      <c r="G73" s="221"/>
      <c r="H73" s="221"/>
      <c r="I73" s="221"/>
      <c r="J73" s="76"/>
    </row>
    <row r="78" spans="1:12" ht="6.75" customHeight="1" x14ac:dyDescent="0.2"/>
    <row r="79" spans="1:12" ht="21" customHeight="1" x14ac:dyDescent="0.2"/>
    <row r="80" spans="1:12" ht="15.75" customHeight="1" x14ac:dyDescent="0.2"/>
    <row r="81" spans="1:12" ht="17.25" customHeight="1" x14ac:dyDescent="0.2"/>
    <row r="82" spans="1:12" ht="18" customHeight="1" x14ac:dyDescent="0.2"/>
    <row r="83" spans="1:12" ht="29.25" customHeight="1" x14ac:dyDescent="0.2"/>
    <row r="84" spans="1:12" ht="30" customHeight="1" x14ac:dyDescent="0.2"/>
    <row r="85" spans="1:12" ht="51.75" customHeight="1" x14ac:dyDescent="0.2"/>
    <row r="86" spans="1:12" ht="39.75" customHeight="1" x14ac:dyDescent="0.2">
      <c r="A86" s="74"/>
      <c r="B86" s="209"/>
      <c r="C86" s="209"/>
      <c r="D86" s="209"/>
      <c r="E86" s="209"/>
      <c r="F86" s="209"/>
      <c r="G86" s="209"/>
      <c r="H86" s="209"/>
      <c r="I86" s="209"/>
      <c r="J86" s="209"/>
      <c r="K86" s="209"/>
      <c r="L86" s="209"/>
    </row>
    <row r="87" spans="1:12" ht="51.75" customHeight="1" x14ac:dyDescent="0.2">
      <c r="A87" s="74"/>
      <c r="B87" s="218"/>
      <c r="C87" s="218"/>
      <c r="D87" s="218"/>
      <c r="E87" s="218"/>
      <c r="F87" s="218"/>
      <c r="G87" s="218"/>
      <c r="H87" s="218"/>
      <c r="I87" s="218"/>
      <c r="J87" s="218"/>
      <c r="K87" s="218"/>
      <c r="L87" s="218"/>
    </row>
    <row r="88" spans="1:12" ht="42" customHeight="1" x14ac:dyDescent="0.2">
      <c r="A88" s="74"/>
      <c r="B88" s="209"/>
      <c r="C88" s="209"/>
      <c r="D88" s="209"/>
      <c r="E88" s="209"/>
      <c r="F88" s="209"/>
      <c r="G88" s="209"/>
      <c r="H88" s="209"/>
      <c r="I88" s="209"/>
      <c r="J88" s="209"/>
      <c r="K88" s="209"/>
      <c r="L88" s="209"/>
    </row>
    <row r="89" spans="1:12" ht="42" customHeight="1" x14ac:dyDescent="0.2">
      <c r="A89" s="74"/>
      <c r="B89" s="218"/>
      <c r="C89" s="218"/>
      <c r="D89" s="218"/>
      <c r="E89" s="218"/>
      <c r="F89" s="218"/>
      <c r="G89" s="218"/>
      <c r="H89" s="218"/>
      <c r="I89" s="218"/>
      <c r="J89" s="218"/>
      <c r="K89" s="218"/>
      <c r="L89" s="218"/>
    </row>
    <row r="90" spans="1:12" ht="33" customHeight="1" x14ac:dyDescent="0.2">
      <c r="A90" s="74"/>
      <c r="B90" s="217"/>
      <c r="C90" s="217"/>
      <c r="D90" s="217"/>
      <c r="E90" s="217"/>
      <c r="F90" s="217"/>
      <c r="G90" s="217"/>
      <c r="H90" s="217"/>
      <c r="I90" s="217"/>
      <c r="J90" s="217"/>
      <c r="K90" s="217"/>
      <c r="L90" s="217"/>
    </row>
  </sheetData>
  <protectedRanges>
    <protectedRange sqref="C48:F54" name="Rango1"/>
    <protectedRange sqref="K48:L54" name="Rango1_1"/>
  </protectedRanges>
  <dataConsolidate/>
  <mergeCells count="95">
    <mergeCell ref="A14:M14"/>
    <mergeCell ref="E16:M16"/>
    <mergeCell ref="E19:M19"/>
    <mergeCell ref="E18:M18"/>
    <mergeCell ref="E17:M17"/>
    <mergeCell ref="A8:B9"/>
    <mergeCell ref="A10:B10"/>
    <mergeCell ref="C8:D9"/>
    <mergeCell ref="C10:D10"/>
    <mergeCell ref="A11:M11"/>
    <mergeCell ref="L10:M10"/>
    <mergeCell ref="K9:L9"/>
    <mergeCell ref="I9:J9"/>
    <mergeCell ref="G8:G9"/>
    <mergeCell ref="I8:M8"/>
    <mergeCell ref="A54:B54"/>
    <mergeCell ref="K6:M6"/>
    <mergeCell ref="I6:J6"/>
    <mergeCell ref="E8:F9"/>
    <mergeCell ref="E10:F10"/>
    <mergeCell ref="H8:H9"/>
    <mergeCell ref="J10:K10"/>
    <mergeCell ref="A7:C7"/>
    <mergeCell ref="D7:M7"/>
    <mergeCell ref="C53:G53"/>
    <mergeCell ref="C54:G54"/>
    <mergeCell ref="A47:B47"/>
    <mergeCell ref="A48:B48"/>
    <mergeCell ref="A49:B49"/>
    <mergeCell ref="A50:B50"/>
    <mergeCell ref="A30:M44"/>
    <mergeCell ref="H47:I47"/>
    <mergeCell ref="H49:I49"/>
    <mergeCell ref="H50:I50"/>
    <mergeCell ref="H51:I51"/>
    <mergeCell ref="H52:I52"/>
    <mergeCell ref="H48:I48"/>
    <mergeCell ref="C47:G47"/>
    <mergeCell ref="C48:G48"/>
    <mergeCell ref="C49:G49"/>
    <mergeCell ref="C50:G50"/>
    <mergeCell ref="C51:G51"/>
    <mergeCell ref="K51:M51"/>
    <mergeCell ref="K52:M52"/>
    <mergeCell ref="K53:M53"/>
    <mergeCell ref="A51:B51"/>
    <mergeCell ref="H53:I53"/>
    <mergeCell ref="A52:B52"/>
    <mergeCell ref="A53:B53"/>
    <mergeCell ref="C52:G52"/>
    <mergeCell ref="L1:M1"/>
    <mergeCell ref="L4:M4"/>
    <mergeCell ref="F1:K4"/>
    <mergeCell ref="A1:E4"/>
    <mergeCell ref="A6:B6"/>
    <mergeCell ref="A5:L5"/>
    <mergeCell ref="L3:M3"/>
    <mergeCell ref="L2:M2"/>
    <mergeCell ref="C6:H6"/>
    <mergeCell ref="B88:L88"/>
    <mergeCell ref="B89:L89"/>
    <mergeCell ref="B90:L90"/>
    <mergeCell ref="H56:L56"/>
    <mergeCell ref="B67:L67"/>
    <mergeCell ref="B68:L68"/>
    <mergeCell ref="B69:L69"/>
    <mergeCell ref="B70:L70"/>
    <mergeCell ref="B71:L71"/>
    <mergeCell ref="G73:I73"/>
    <mergeCell ref="B86:L86"/>
    <mergeCell ref="B65:L65"/>
    <mergeCell ref="B87:L87"/>
    <mergeCell ref="B66:L66"/>
    <mergeCell ref="E26:M26"/>
    <mergeCell ref="B62:L62"/>
    <mergeCell ref="H54:I54"/>
    <mergeCell ref="B57:L57"/>
    <mergeCell ref="B58:L58"/>
    <mergeCell ref="B59:L59"/>
    <mergeCell ref="A46:M46"/>
    <mergeCell ref="K47:M47"/>
    <mergeCell ref="K48:M48"/>
    <mergeCell ref="B60:L60"/>
    <mergeCell ref="B61:L61"/>
    <mergeCell ref="K54:M54"/>
    <mergeCell ref="E27:M27"/>
    <mergeCell ref="E28:M28"/>
    <mergeCell ref="K49:M49"/>
    <mergeCell ref="K50:M50"/>
    <mergeCell ref="E20:M20"/>
    <mergeCell ref="E25:M25"/>
    <mergeCell ref="E24:M24"/>
    <mergeCell ref="E23:M23"/>
    <mergeCell ref="E22:M22"/>
    <mergeCell ref="E21:M21"/>
  </mergeCells>
  <phoneticPr fontId="5" type="noConversion"/>
  <conditionalFormatting sqref="D17:E28">
    <cfRule type="containsText" dxfId="8" priority="15" stopIfTrue="1" operator="containsText" text="Crítico">
      <formula>NOT(ISERROR(SEARCH("Crítico",D17)))</formula>
    </cfRule>
    <cfRule type="containsText" dxfId="7" priority="16" stopIfTrue="1" operator="containsText" text="En riesgo">
      <formula>NOT(ISERROR(SEARCH("En riesgo",D17)))</formula>
    </cfRule>
    <cfRule type="containsText" dxfId="6" priority="17" stopIfTrue="1" operator="containsText" text="Adecuado">
      <formula>NOT(ISERROR(SEARCH("Adecuado",D17)))</formula>
    </cfRule>
  </conditionalFormatting>
  <conditionalFormatting sqref="I9">
    <cfRule type="cellIs" dxfId="5" priority="11" stopIfTrue="1" operator="equal">
      <formula>"Adecuado"</formula>
    </cfRule>
    <cfRule type="cellIs" dxfId="4" priority="12" stopIfTrue="1" operator="equal">
      <formula>"Crítico"</formula>
    </cfRule>
  </conditionalFormatting>
  <conditionalFormatting sqref="M9">
    <cfRule type="cellIs" dxfId="3" priority="9" stopIfTrue="1" operator="equal">
      <formula>"Adecuado"</formula>
    </cfRule>
    <cfRule type="cellIs" dxfId="2" priority="10" stopIfTrue="1" operator="equal">
      <formula>"Crítico"</formula>
    </cfRule>
  </conditionalFormatting>
  <conditionalFormatting sqref="B13:M13">
    <cfRule type="cellIs" dxfId="1" priority="1" stopIfTrue="1" operator="equal">
      <formula>0</formula>
    </cfRule>
    <cfRule type="cellIs" dxfId="0" priority="2" stopIfTrue="1" operator="equal">
      <formula>1</formula>
    </cfRule>
  </conditionalFormatting>
  <dataValidations xWindow="129" yWindow="449" count="18">
    <dataValidation type="list" allowBlank="1" showInputMessage="1" showErrorMessage="1" promptTitle="Tipo de Meta" prompt="Seleccione si el indicador tiene una meta mensual, bimensual, trimestral, semestral o anual. No siempre tiene que coincidir con la frecuencia de medición." sqref="H10">
      <formula1>$T$8:$T$12</formula1>
    </dataValidation>
    <dataValidation type="list" allowBlank="1" showInputMessage="1" showErrorMessage="1" promptTitle="Frecuencia de medición" prompt="Seleccione la frecuencia de reporte del indicador" sqref="A10:B10">
      <formula1>$O$8:$O$12</formula1>
    </dataValidation>
    <dataValidation type="list" allowBlank="1" showInputMessage="1" showErrorMessage="1" promptTitle="Orientación" prompt="Seleccione de acuerdo a la Hoja de Vida del Indicador si es Creciente, Constante o Decreciente." sqref="C10:D10">
      <formula1>$P$8:$P$10</formula1>
    </dataValidation>
    <dataValidation type="list" allowBlank="1" showInputMessage="1" showErrorMessage="1" promptTitle="Unidad de Medida" prompt="Seleccione si el indicador es medido en porcentaje, en valor o promedio." sqref="E10:F10">
      <formula1>$Q$8:$Q$10</formula1>
    </dataValidation>
    <dataValidation allowBlank="1" showInputMessage="1" showErrorMessage="1" promptTitle="Meta" prompt="Registre la meta del indicador descrita en la Hoja de Vida del Indicador._x000a_La meta siempre será el límite inferior del rango de evaluación Adecuado._x000a_Cambiar el formato de celda dependiendo si es valor o %." sqref="G10"/>
    <dataValidation allowBlank="1" showInputMessage="1" showErrorMessage="1" prompt="El límite inferior siempre será igual a Cero._x000a_Cambiar el formato de celda dependiendo si es valor o %." sqref="I10"/>
    <dataValidation allowBlank="1" showInputMessage="1" showErrorMessage="1" prompt="Si el Indicador es Creciente o Constante, este límite debe ser registrado de acuerdo a la Hoja de Vida del Indicador._x000a_Si el Indicador es Decreciente, este límite es igual al valor de la Meta._x000a_Cambiar el formato de celda dependiendo si es valor o %._x000a_" sqref="J10:K10"/>
    <dataValidation allowBlank="1" showInputMessage="1" showErrorMessage="1" prompt="Si el Indicador es Creciente o Constante, este límite es igual al valor de la Meta. _x000a_Si el Indicador es Decreciente, este límite debe ser registrado de acuerdo a la Hoja de Vida del Indicador._x000a_Cambiar el formato de celda dependiendo si es valor o %._x000a__x000a_" sqref="L10:M10"/>
    <dataValidation allowBlank="1" showInputMessage="1" showErrorMessage="1" prompt="Campo automático. Depende de la selección de la Frecuencia de Medición del Indicador" sqref="B13:M13"/>
    <dataValidation allowBlank="1" showInputMessage="1" showErrorMessage="1" prompt="Campo Automatico. Depende del Tipo de Meta. _x000a_Si es Mensual, cargará en todos los periodos_x000a_Si es bimensual, trimestral o semestral, cargará en los periodos de reporte._x000a_Si es Anual, Cargará la sumatoria del acumulado por periodo" sqref="B17:B28"/>
    <dataValidation allowBlank="1" showInputMessage="1" showErrorMessage="1" prompt="Registre los factores de que afectaron el resultado del indicador._x000a__x000a_" sqref="E17:M17"/>
    <dataValidation allowBlank="1" showInputMessage="1" showErrorMessage="1" prompt="Grafica de comportamiento de indicador_x000a_Linea Roja: Meta_x000a_Linea Azul: Tendencia del indicador_x000a_Barras verdes: Resultado periodo a periodo del indicador." sqref="A30:M44"/>
    <dataValidation type="list" allowBlank="1" showInputMessage="1" showErrorMessage="1" promptTitle="Origen" prompt="Seleccione si la medición del indicador se hace a Nivel Central, Dirección Territorial u Oficina Especial" sqref="K6:M6">
      <formula1>$R$8:$R$10</formula1>
    </dataValidation>
    <dataValidation allowBlank="1" showInputMessage="1" showErrorMessage="1" promptTitle="Nombre" prompt="Registre el nombre del indicador a medir." sqref="D7:M7"/>
    <dataValidation type="list" allowBlank="1" showInputMessage="1" showErrorMessage="1" promptTitle="Proceso" prompt="Seleccione el proceso al que pertenece el indicador a medir." sqref="C6:H6">
      <formula1>$S$8:$S$26</formula1>
    </dataValidation>
    <dataValidation allowBlank="1" showInputMessage="1" showErrorMessage="1" prompt="Se debe registrar el resultado del indicador.  Dependiendo de la frecuencia de medición y del tipo de meta._x000a_Si es un indicador anual se debe registar periodo a periodo el acumulado del resultado._x000a_" sqref="C18:C28"/>
    <dataValidation allowBlank="1" showInputMessage="1" showErrorMessage="1" prompt="Campo Automatico._x000a_Se cargará el rango de evaluacion, dependiendo del resultado del indicador." sqref="D17"/>
    <dataValidation allowBlank="1" showInputMessage="1" showErrorMessage="1" prompt="Se debe registrar el resultado del indicador.  Dependiendo de la frecuencia de medición y del tipo de meta._x000a_Si es un indicador anual se debe registar periodo a periodo el acumulado del resultado._x000a_Cambiar el formato de celda dependiendo si es valor o %._x000a_" sqref="C17"/>
  </dataValidations>
  <printOptions horizontalCentered="1" verticalCentered="1"/>
  <pageMargins left="0.55118110236220474" right="0.55118110236220474" top="0.70866141732283472" bottom="0.39370078740157483" header="0" footer="0"/>
  <pageSetup scale="45" fitToWidth="0" orientation="portrait" r:id="rId1"/>
  <headerFooter alignWithMargins="0"/>
  <ignoredErrors>
    <ignoredError sqref="J13 G13 D1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6486" r:id="rId4" name="Check Box 102">
              <controlPr defaultSize="0" autoFill="0" autoLine="0" autoPict="0">
                <anchor moveWithCells="1">
                  <from>
                    <xdr:col>0</xdr:col>
                    <xdr:colOff>352425</xdr:colOff>
                    <xdr:row>2</xdr:row>
                    <xdr:rowOff>266700</xdr:rowOff>
                  </from>
                  <to>
                    <xdr:col>0</xdr:col>
                    <xdr:colOff>381000</xdr:colOff>
                    <xdr:row>2</xdr:row>
                    <xdr:rowOff>285750</xdr:rowOff>
                  </to>
                </anchor>
              </controlPr>
            </control>
          </mc:Choice>
        </mc:AlternateContent>
        <mc:AlternateContent xmlns:mc="http://schemas.openxmlformats.org/markup-compatibility/2006">
          <mc:Choice Requires="x14">
            <control shapeId="16487" r:id="rId5" name="Check Box 103">
              <controlPr defaultSize="0" autoFill="0" autoLine="0" autoPict="0">
                <anchor moveWithCells="1">
                  <from>
                    <xdr:col>0</xdr:col>
                    <xdr:colOff>352425</xdr:colOff>
                    <xdr:row>2</xdr:row>
                    <xdr:rowOff>285750</xdr:rowOff>
                  </from>
                  <to>
                    <xdr:col>0</xdr:col>
                    <xdr:colOff>381000</xdr:colOff>
                    <xdr:row>2</xdr:row>
                    <xdr:rowOff>304800</xdr:rowOff>
                  </to>
                </anchor>
              </controlPr>
            </control>
          </mc:Choice>
        </mc:AlternateContent>
        <mc:AlternateContent xmlns:mc="http://schemas.openxmlformats.org/markup-compatibility/2006">
          <mc:Choice Requires="x14">
            <control shapeId="16488" r:id="rId6" name="Check Box 104">
              <controlPr defaultSize="0" autoFill="0" autoLine="0" autoPict="0">
                <anchor moveWithCells="1">
                  <from>
                    <xdr:col>0</xdr:col>
                    <xdr:colOff>352425</xdr:colOff>
                    <xdr:row>2</xdr:row>
                    <xdr:rowOff>314325</xdr:rowOff>
                  </from>
                  <to>
                    <xdr:col>0</xdr:col>
                    <xdr:colOff>381000</xdr:colOff>
                    <xdr:row>3</xdr:row>
                    <xdr:rowOff>0</xdr:rowOff>
                  </to>
                </anchor>
              </controlPr>
            </control>
          </mc:Choice>
        </mc:AlternateContent>
        <mc:AlternateContent xmlns:mc="http://schemas.openxmlformats.org/markup-compatibility/2006">
          <mc:Choice Requires="x14">
            <control shapeId="16489" r:id="rId7" name="Check Box 105">
              <controlPr defaultSize="0" autoFill="0" autoLine="0" autoPict="0">
                <anchor moveWithCells="1">
                  <from>
                    <xdr:col>0</xdr:col>
                    <xdr:colOff>352425</xdr:colOff>
                    <xdr:row>3</xdr:row>
                    <xdr:rowOff>0</xdr:rowOff>
                  </from>
                  <to>
                    <xdr:col>0</xdr:col>
                    <xdr:colOff>381000</xdr:colOff>
                    <xdr:row>3</xdr:row>
                    <xdr:rowOff>9525</xdr:rowOff>
                  </to>
                </anchor>
              </controlPr>
            </control>
          </mc:Choice>
        </mc:AlternateContent>
        <mc:AlternateContent xmlns:mc="http://schemas.openxmlformats.org/markup-compatibility/2006">
          <mc:Choice Requires="x14">
            <control shapeId="16497" r:id="rId8" name="Check Box 113">
              <controlPr defaultSize="0" autoFill="0" autoLine="0" autoPict="0">
                <anchor moveWithCells="1">
                  <from>
                    <xdr:col>0</xdr:col>
                    <xdr:colOff>352425</xdr:colOff>
                    <xdr:row>3</xdr:row>
                    <xdr:rowOff>19050</xdr:rowOff>
                  </from>
                  <to>
                    <xdr:col>0</xdr:col>
                    <xdr:colOff>381000</xdr:colOff>
                    <xdr:row>3</xdr:row>
                    <xdr:rowOff>28575</xdr:rowOff>
                  </to>
                </anchor>
              </controlPr>
            </control>
          </mc:Choice>
        </mc:AlternateContent>
        <mc:AlternateContent xmlns:mc="http://schemas.openxmlformats.org/markup-compatibility/2006">
          <mc:Choice Requires="x14">
            <control shapeId="16498" r:id="rId9" name="Check Box 114">
              <controlPr defaultSize="0" autoFill="0" autoLine="0" autoPict="0">
                <anchor moveWithCells="1">
                  <from>
                    <xdr:col>0</xdr:col>
                    <xdr:colOff>352425</xdr:colOff>
                    <xdr:row>2</xdr:row>
                    <xdr:rowOff>238125</xdr:rowOff>
                  </from>
                  <to>
                    <xdr:col>0</xdr:col>
                    <xdr:colOff>381000</xdr:colOff>
                    <xdr:row>2</xdr:row>
                    <xdr:rowOff>247650</xdr:rowOff>
                  </to>
                </anchor>
              </controlPr>
            </control>
          </mc:Choice>
        </mc:AlternateContent>
        <mc:AlternateContent xmlns:mc="http://schemas.openxmlformats.org/markup-compatibility/2006">
          <mc:Choice Requires="x14">
            <control shapeId="16507" r:id="rId10" name="Check Box 123">
              <controlPr defaultSize="0" autoFill="0" autoLine="0" autoPict="0">
                <anchor moveWithCells="1">
                  <from>
                    <xdr:col>0</xdr:col>
                    <xdr:colOff>352425</xdr:colOff>
                    <xdr:row>2</xdr:row>
                    <xdr:rowOff>257175</xdr:rowOff>
                  </from>
                  <to>
                    <xdr:col>0</xdr:col>
                    <xdr:colOff>381000</xdr:colOff>
                    <xdr:row>2</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HojaVida</vt:lpstr>
      <vt:lpstr>Ev&amp;Seg</vt:lpstr>
      <vt:lpstr>Hoja1</vt:lpstr>
      <vt:lpstr>'Ev&amp;Seg'!Área_de_impresión</vt:lpstr>
      <vt:lpstr>HojaVida!Área_de_impresión</vt:lpstr>
    </vt:vector>
  </TitlesOfParts>
  <Company>Ministerio de la Protección Social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dc:creator>
  <cp:lastModifiedBy>Paula Andrea Bravo Rosero</cp:lastModifiedBy>
  <cp:lastPrinted>2016-09-19T17:17:31Z</cp:lastPrinted>
  <dcterms:created xsi:type="dcterms:W3CDTF">2009-02-25T19:41:37Z</dcterms:created>
  <dcterms:modified xsi:type="dcterms:W3CDTF">2017-08-01T19:24:06Z</dcterms:modified>
</cp:coreProperties>
</file>