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_EPG034_EjecucionPresupuesta" sheetId="1" r:id="rId1"/>
  </sheets>
  <definedNames>
    <definedName name="_xlnm.Print_Area" localSheetId="0">'REP_EPG034_EjecucionPresupuesta'!$A$1:$M$41</definedName>
    <definedName name="_xlnm.Print_Titles" localSheetId="0">'REP_EPG034_EjecucionPresupuesta'!$1:$3</definedName>
  </definedNames>
  <calcPr fullCalcOnLoad="1"/>
</workbook>
</file>

<file path=xl/sharedStrings.xml><?xml version="1.0" encoding="utf-8"?>
<sst xmlns="http://schemas.openxmlformats.org/spreadsheetml/2006/main" count="172" uniqueCount="83">
  <si>
    <t>RUBRO</t>
  </si>
  <si>
    <t>FUENTE</t>
  </si>
  <si>
    <t>REC</t>
  </si>
  <si>
    <t>SIT</t>
  </si>
  <si>
    <t>DESCRIPCION</t>
  </si>
  <si>
    <t>APR. INICIAL</t>
  </si>
  <si>
    <t>APR. VIGENTE</t>
  </si>
  <si>
    <t>APR BLOQUEADA</t>
  </si>
  <si>
    <t>APR. DISPONIBLE</t>
  </si>
  <si>
    <t>COMPROMISO</t>
  </si>
  <si>
    <t>OBLIGACION</t>
  </si>
  <si>
    <t>ORDEN PAGO</t>
  </si>
  <si>
    <t>PAGOS</t>
  </si>
  <si>
    <t>Nación</t>
  </si>
  <si>
    <t>10</t>
  </si>
  <si>
    <t>CSF</t>
  </si>
  <si>
    <t>SSF</t>
  </si>
  <si>
    <t>11</t>
  </si>
  <si>
    <t>16</t>
  </si>
  <si>
    <t>C-111-1300-1</t>
  </si>
  <si>
    <t>ADQUISICIÓN Y/O CONSTRUCCION, DOTACION Y MANTENIMIENTO DE LAS SEDES TERRITORIALES DEL MINISTERIO DEL TRABAJO NACIONAL</t>
  </si>
  <si>
    <t>C-123-300-1</t>
  </si>
  <si>
    <t>REPARACION Y ADECUACION DEL EDIFICIO PALACIO NACIONAL DE PEREIRA -RISARALDA</t>
  </si>
  <si>
    <t>C-310-705-2</t>
  </si>
  <si>
    <t>IMPLEMENTACIÓN DE LA ESTRATEGIA DE GESTION DEL RECURSO HUMANO A NIVEL NACIONAL</t>
  </si>
  <si>
    <t>C-310-1300-1</t>
  </si>
  <si>
    <t>PREVENCION DEL TRABAJO INFANTIL Y PROTECCION DE LOS JOVENES TRABAJADORES A NIVEL NACIONAL</t>
  </si>
  <si>
    <t>C-310-1300-17</t>
  </si>
  <si>
    <t>DIVULGACION Y PROMOCION DE LOS DERECHOS FUNDAMENTALES EN EL TRABAJOEN COLOMBIA</t>
  </si>
  <si>
    <t>C-310-1300-22</t>
  </si>
  <si>
    <t>FORMULACION , PROMOCION DEL DIALOGO SOCIAL Y LA CONCERTACION EN COLOMBIA</t>
  </si>
  <si>
    <t>C-310-1300-24</t>
  </si>
  <si>
    <t>MEJORAMIENTO  ADECUACION Y SISTEMATIZACION DEL ARCHIVO SINDICAL DEL MINISTERIO DE LA PROTECCION SOCIAL- REGION NACIONAL</t>
  </si>
  <si>
    <t>C-310-1300-26</t>
  </si>
  <si>
    <t>FORTALECIMIENTO DE LAS CAPACIDADES DE LOS GOBIERNOS LOCALES PARA LA IMPLEMENTACIÓN DE POLÍTICAS DE MERCADO DE TRABAJO</t>
  </si>
  <si>
    <t>C-310-1300-27</t>
  </si>
  <si>
    <t>CAPACITACIÓN Y FORMACIÓN DEL RECURSO HUMANO DEL MINISTERIO DEL TRABAJO A  NIVEL NACIONAL</t>
  </si>
  <si>
    <t>C-310-1300-28</t>
  </si>
  <si>
    <t>ASISTENCIA TÉCNICA, CAPACITACIÓN E IMPLEMENTACIÓN DEL SECTOR TRABAJO A NIVEL NACIONAL</t>
  </si>
  <si>
    <t>C-310-1300-29</t>
  </si>
  <si>
    <t xml:space="preserve">MEJORAMIENTO ADECUACION Y SISTEMATIZACION DEL ARCHIVO SINDICAL DEL MINISTERIO DEL TRABAJO  NACIONAL </t>
  </si>
  <si>
    <t>C-310-1300-30</t>
  </si>
  <si>
    <t>ASESORIA DESARROLLO DE UN SISTEMA INTEGRAL DE GESTIÓN DE EMPLEO NACIONAL</t>
  </si>
  <si>
    <t>C-320-1507-14-1</t>
  </si>
  <si>
    <t>IMPLEMENTACION DE MECANISMOS PARA EL DESARROLLO SOCIAL Y ECONOMICO DE LAS VICTIMAS A NIVEL MUNICIPAL</t>
  </si>
  <si>
    <t>C-410-1300-2</t>
  </si>
  <si>
    <t>IMPLANTACIÓN DEL PLAN DE ESTUDIOS E INVESTIGACINES DEL SECTOR TRABAJO A NIVEL NACIONAL</t>
  </si>
  <si>
    <t>C-450-1300-1</t>
  </si>
  <si>
    <t>DISEÑO IMPLEMENTACION Y DESARROLLO DEL SISTEMA INTEGRADO DE GESTION EN EL MINISTERIO DE TRABAJO A NIVEL NACIONAL</t>
  </si>
  <si>
    <t>C-450-1300-2</t>
  </si>
  <si>
    <t>ACTUALIZACIÓN Y MANTENIMIENTO DEL SISTEMA DE INFORMACIÓN DEL MINISTERIO DEL TRABAJO A NIVEL NACIONAL</t>
  </si>
  <si>
    <t>C-510-1300-2</t>
  </si>
  <si>
    <t>DESARROLLO Y REGULACIÓN DE LA LEGISLACIÓN LABORAL COLOMBIANA EN EL MARCO DEL TRABAJO DECENTE</t>
  </si>
  <si>
    <t>C-510-1300-3</t>
  </si>
  <si>
    <t>DISEÑO, IMPLEMENTACIÓN Y FORTALECIMIENTO DE LA POLITICA INTEGRAL MIGRATORIA LABORAL EN COLOMBIA, CON EL FIN DE CONOCER LA DINAMICA MIGRATORIA LABORAL Y SU INCIDENCIA EN EL MERCADO DE TRABAJO NACIONAL</t>
  </si>
  <si>
    <t>C-520-1000-130-3</t>
  </si>
  <si>
    <t>DISEÑO Y EJECUCION DE UNA ENCUESTA DE CARACTERIZACION LABORAL PARA MEDIR LOS EFECTOS DE LAS ESTRATEGIAS DE FORMALIZACION DEL MERCADO LABORAL EN LA CIUDAD DE CALI</t>
  </si>
  <si>
    <t>C-520-1300-2</t>
  </si>
  <si>
    <t xml:space="preserve">FORTALECIMIENTO INSTITUCIONAL DEL MINISTERIO DE LA PROTECCION SOCIAL PARA LA FORMULACION DE LA POLITICA DE EMPLEO </t>
  </si>
  <si>
    <t>C-520-1300-4</t>
  </si>
  <si>
    <t>FORTALECIMIENTO DEL SISTEMA DE INSPECCION, VIGILANCIA Y CONTROL DEL  TRABAJO EN COLOMBIA. NACIONAL</t>
  </si>
  <si>
    <t>C-520-1300-5</t>
  </si>
  <si>
    <t>DISEÑO, IMPLEMENTACIÓN Y SEGUIMIENTO DE POLÍTICAS ACTIVAS Y PASIVAS DE MERCADO DE TRABAJO A NIVEL NACIONAL, REGIONAL Y LOCAL</t>
  </si>
  <si>
    <t>C-520-1300-7</t>
  </si>
  <si>
    <t>IMPLEMENTACIÓN DE MECANISMOS PARA MEJORAR LA CALIDAD Y EFICIENCIA EN LA PRESTACIÓN DEL SERVICIO AL CIUDADANO EN EL MINISTERIO DEL TRABAJO A NIVEL NACIONAL</t>
  </si>
  <si>
    <t>C-520-1300-8</t>
  </si>
  <si>
    <t>FORTALECIMIENTO INSTITUCIONAL DEL MINISTERIO DEL TRABAJO PARA LA FORMULACION DE LA POLITICA DE EMPLEO- NACIONAL</t>
  </si>
  <si>
    <t>C-540-1300-2</t>
  </si>
  <si>
    <t>ASISTENCIA PARA CONSOLIDAR LOS SISTEMAS DE INFORMACIÓN DEL MERCADO DE TRABAJO A NIVEL ADMINISTRATIVO Y DE ENCUESTAS, Y DESARROLLAR INSTRUMENTOS DE RECOLECCIÓN NUEVOS NACIONAL</t>
  </si>
  <si>
    <t>C-620-1300-1</t>
  </si>
  <si>
    <t>IMPLEMENTACION FONDO DE SOLIDARIDAD PENSIONAL, SUBCUENTA DE SOLIDARIDAD.</t>
  </si>
  <si>
    <t>C-620-1300-6</t>
  </si>
  <si>
    <t>IMPLEMENTACION FONDO DE SOLIDARIDAD PENSIONAL SUBCUENTA DE SOLIDARIDAD - PAGOS PASIVOS EXIGIBLES VIGENCIA EXPIRADA</t>
  </si>
  <si>
    <t>C-620-1501-1</t>
  </si>
  <si>
    <t>IMPLANTACION FONDO DE SOLIDARIDAD PENSIONAL SUBCUENTA DE SUBSISTENCIA.</t>
  </si>
  <si>
    <t>A-3-5-1-1</t>
  </si>
  <si>
    <t>MESADAS PENSIONALES</t>
  </si>
  <si>
    <t>A-3-5-1-22</t>
  </si>
  <si>
    <t>MESADAS PENSIONALES - ADPOSTAL</t>
  </si>
  <si>
    <t>TOTAL INVERSIÓN</t>
  </si>
  <si>
    <t>TOTAL MINISTERIO DEL TRABAJO - UNIDAD 36-01-01</t>
  </si>
  <si>
    <t>EJECUCIÓN PRESUPUESTAL CAJA DE PREVISIÓN SOCIAL DE COMUNICACIONES - CAPRECOM - UNIDAD 36-01-08
ENERO 01 A DICIEMBRE 31 DE 2012</t>
  </si>
  <si>
    <t>EJECUCIÓN PRESUPUESTAL RECURSOS DE INVERSIÓN - MINISTERIO DEL TRABAJO - UNIDAD 36-01-01
ENERO 01 A DICIEMBRE 31 DE 2012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</si>
</sst>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1240A]&quot;$&quot;\ #,##0.00;\(&quot;$&quot;\ #,##0.00\)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84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84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184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184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left" vertical="center" wrapText="1" readingOrder="1"/>
      <protection locked="0"/>
    </xf>
    <xf numFmtId="184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11.7109375" style="1" bestFit="1" customWidth="1"/>
    <col min="2" max="2" width="7.57421875" style="1" bestFit="1" customWidth="1"/>
    <col min="3" max="3" width="4.421875" style="1" bestFit="1" customWidth="1"/>
    <col min="4" max="4" width="3.8515625" style="1" bestFit="1" customWidth="1"/>
    <col min="5" max="5" width="27.57421875" style="1" customWidth="1"/>
    <col min="6" max="6" width="17.421875" style="1" bestFit="1" customWidth="1"/>
    <col min="7" max="7" width="18.28125" style="1" bestFit="1" customWidth="1"/>
    <col min="8" max="8" width="14.28125" style="1" bestFit="1" customWidth="1"/>
    <col min="9" max="9" width="15.140625" style="1" bestFit="1" customWidth="1"/>
    <col min="10" max="11" width="18.28125" style="1" bestFit="1" customWidth="1"/>
    <col min="12" max="13" width="17.421875" style="1" bestFit="1" customWidth="1"/>
    <col min="14" max="14" width="0" style="1" hidden="1" customWidth="1"/>
    <col min="15" max="15" width="8.00390625" style="1" customWidth="1"/>
    <col min="16" max="16384" width="9.140625" style="1" customWidth="1"/>
  </cols>
  <sheetData>
    <row r="1" spans="1:13" s="7" customFormat="1" ht="33" customHeight="1">
      <c r="A1" s="22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</row>
    <row r="4" spans="1:13" ht="63.75">
      <c r="A4" s="13" t="s">
        <v>19</v>
      </c>
      <c r="B4" s="14" t="s">
        <v>13</v>
      </c>
      <c r="C4" s="14" t="s">
        <v>14</v>
      </c>
      <c r="D4" s="14" t="s">
        <v>15</v>
      </c>
      <c r="E4" s="15" t="s">
        <v>20</v>
      </c>
      <c r="F4" s="16">
        <v>0</v>
      </c>
      <c r="G4" s="16">
        <v>920280000</v>
      </c>
      <c r="H4" s="16">
        <v>0</v>
      </c>
      <c r="I4" s="16">
        <v>0</v>
      </c>
      <c r="J4" s="16">
        <v>351256600</v>
      </c>
      <c r="K4" s="16">
        <v>351256600</v>
      </c>
      <c r="L4" s="16">
        <v>351256600</v>
      </c>
      <c r="M4" s="16">
        <v>351256600</v>
      </c>
    </row>
    <row r="5" spans="1:13" ht="38.25">
      <c r="A5" s="13" t="s">
        <v>21</v>
      </c>
      <c r="B5" s="14" t="s">
        <v>13</v>
      </c>
      <c r="C5" s="14" t="s">
        <v>17</v>
      </c>
      <c r="D5" s="14" t="s">
        <v>15</v>
      </c>
      <c r="E5" s="15" t="s">
        <v>22</v>
      </c>
      <c r="F5" s="16">
        <v>1000000000</v>
      </c>
      <c r="G5" s="16">
        <v>1000000000</v>
      </c>
      <c r="H5" s="16">
        <v>0</v>
      </c>
      <c r="I5" s="16">
        <v>0.41</v>
      </c>
      <c r="J5" s="16">
        <v>986409344.64</v>
      </c>
      <c r="K5" s="16">
        <v>958008410.27</v>
      </c>
      <c r="L5" s="16">
        <v>835572245.34</v>
      </c>
      <c r="M5" s="16">
        <v>835572245.34</v>
      </c>
    </row>
    <row r="6" spans="1:13" ht="51">
      <c r="A6" s="13" t="s">
        <v>23</v>
      </c>
      <c r="B6" s="14" t="s">
        <v>13</v>
      </c>
      <c r="C6" s="14" t="s">
        <v>17</v>
      </c>
      <c r="D6" s="14" t="s">
        <v>15</v>
      </c>
      <c r="E6" s="15" t="s">
        <v>24</v>
      </c>
      <c r="F6" s="16">
        <v>350000000</v>
      </c>
      <c r="G6" s="16">
        <v>350000000</v>
      </c>
      <c r="H6" s="16">
        <v>0</v>
      </c>
      <c r="I6" s="16">
        <v>6160000.34</v>
      </c>
      <c r="J6" s="16">
        <v>343839999.66</v>
      </c>
      <c r="K6" s="16">
        <v>219659999.66</v>
      </c>
      <c r="L6" s="16">
        <v>109959999.66</v>
      </c>
      <c r="M6" s="16">
        <v>109959999.66</v>
      </c>
    </row>
    <row r="7" spans="1:13" ht="51">
      <c r="A7" s="13" t="s">
        <v>25</v>
      </c>
      <c r="B7" s="14" t="s">
        <v>13</v>
      </c>
      <c r="C7" s="14" t="s">
        <v>17</v>
      </c>
      <c r="D7" s="14" t="s">
        <v>15</v>
      </c>
      <c r="E7" s="15" t="s">
        <v>26</v>
      </c>
      <c r="F7" s="16">
        <v>3850000000</v>
      </c>
      <c r="G7" s="16">
        <v>3850000000</v>
      </c>
      <c r="H7" s="16">
        <v>0</v>
      </c>
      <c r="I7" s="16">
        <v>8868418.5</v>
      </c>
      <c r="J7" s="16">
        <v>3840705809.5</v>
      </c>
      <c r="K7" s="16">
        <v>2703676767.19</v>
      </c>
      <c r="L7" s="16">
        <v>2688106883.5</v>
      </c>
      <c r="M7" s="16">
        <v>2688106883.5</v>
      </c>
    </row>
    <row r="8" spans="1:13" ht="51">
      <c r="A8" s="13" t="s">
        <v>27</v>
      </c>
      <c r="B8" s="14" t="s">
        <v>13</v>
      </c>
      <c r="C8" s="14" t="s">
        <v>17</v>
      </c>
      <c r="D8" s="14" t="s">
        <v>15</v>
      </c>
      <c r="E8" s="15" t="s">
        <v>28</v>
      </c>
      <c r="F8" s="16">
        <v>1500000000</v>
      </c>
      <c r="G8" s="16">
        <v>1500000000</v>
      </c>
      <c r="H8" s="16">
        <v>0</v>
      </c>
      <c r="I8" s="16">
        <v>49426071</v>
      </c>
      <c r="J8" s="16">
        <v>1418821929</v>
      </c>
      <c r="K8" s="16">
        <v>1353409929</v>
      </c>
      <c r="L8" s="16">
        <v>1298909929</v>
      </c>
      <c r="M8" s="16">
        <v>1298909929</v>
      </c>
    </row>
    <row r="9" spans="1:13" ht="38.25">
      <c r="A9" s="13" t="s">
        <v>29</v>
      </c>
      <c r="B9" s="14" t="s">
        <v>13</v>
      </c>
      <c r="C9" s="14" t="s">
        <v>17</v>
      </c>
      <c r="D9" s="14" t="s">
        <v>15</v>
      </c>
      <c r="E9" s="15" t="s">
        <v>30</v>
      </c>
      <c r="F9" s="16">
        <v>2200000000</v>
      </c>
      <c r="G9" s="16">
        <v>2200000000</v>
      </c>
      <c r="H9" s="16">
        <v>0</v>
      </c>
      <c r="I9" s="16">
        <v>0</v>
      </c>
      <c r="J9" s="16">
        <v>2196816891.2</v>
      </c>
      <c r="K9" s="16">
        <v>2196816891.1984997</v>
      </c>
      <c r="L9" s="16">
        <v>1589914774.8884997</v>
      </c>
      <c r="M9" s="16">
        <v>1589914774.8884997</v>
      </c>
    </row>
    <row r="10" spans="1:13" ht="63.75">
      <c r="A10" s="13" t="s">
        <v>31</v>
      </c>
      <c r="B10" s="14" t="s">
        <v>13</v>
      </c>
      <c r="C10" s="14" t="s">
        <v>17</v>
      </c>
      <c r="D10" s="14" t="s">
        <v>15</v>
      </c>
      <c r="E10" s="15" t="s">
        <v>32</v>
      </c>
      <c r="F10" s="16">
        <v>1500000000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63.75">
      <c r="A11" s="13" t="s">
        <v>33</v>
      </c>
      <c r="B11" s="14" t="s">
        <v>13</v>
      </c>
      <c r="C11" s="14" t="s">
        <v>17</v>
      </c>
      <c r="D11" s="14" t="s">
        <v>15</v>
      </c>
      <c r="E11" s="15" t="s">
        <v>34</v>
      </c>
      <c r="F11" s="16">
        <v>2480000000</v>
      </c>
      <c r="G11" s="16">
        <v>2480000000</v>
      </c>
      <c r="H11" s="16">
        <v>0</v>
      </c>
      <c r="I11" s="16">
        <v>16340507</v>
      </c>
      <c r="J11" s="16">
        <v>2459441829.33</v>
      </c>
      <c r="K11" s="16">
        <v>2246452555.5</v>
      </c>
      <c r="L11" s="16">
        <v>2062444378</v>
      </c>
      <c r="M11" s="16">
        <v>2062444378</v>
      </c>
    </row>
    <row r="12" spans="1:13" ht="51">
      <c r="A12" s="13" t="s">
        <v>35</v>
      </c>
      <c r="B12" s="14" t="s">
        <v>13</v>
      </c>
      <c r="C12" s="14" t="s">
        <v>17</v>
      </c>
      <c r="D12" s="14" t="s">
        <v>15</v>
      </c>
      <c r="E12" s="15" t="s">
        <v>36</v>
      </c>
      <c r="F12" s="16">
        <v>150000000</v>
      </c>
      <c r="G12" s="16">
        <v>150000000</v>
      </c>
      <c r="H12" s="16">
        <v>0</v>
      </c>
      <c r="I12" s="16">
        <v>0</v>
      </c>
      <c r="J12" s="16">
        <v>150000000</v>
      </c>
      <c r="K12" s="16">
        <v>150000000</v>
      </c>
      <c r="L12" s="16">
        <v>140000000</v>
      </c>
      <c r="M12" s="16">
        <v>140000000</v>
      </c>
    </row>
    <row r="13" spans="1:13" ht="51">
      <c r="A13" s="13" t="s">
        <v>37</v>
      </c>
      <c r="B13" s="14" t="s">
        <v>13</v>
      </c>
      <c r="C13" s="14" t="s">
        <v>17</v>
      </c>
      <c r="D13" s="14" t="s">
        <v>15</v>
      </c>
      <c r="E13" s="15" t="s">
        <v>38</v>
      </c>
      <c r="F13" s="16">
        <v>200000000</v>
      </c>
      <c r="G13" s="16">
        <v>200000000</v>
      </c>
      <c r="H13" s="16">
        <v>0</v>
      </c>
      <c r="I13" s="16">
        <v>488581</v>
      </c>
      <c r="J13" s="16">
        <v>199511419</v>
      </c>
      <c r="K13" s="16">
        <v>168596424</v>
      </c>
      <c r="L13" s="16">
        <v>106563456</v>
      </c>
      <c r="M13" s="16">
        <v>106563456</v>
      </c>
    </row>
    <row r="14" spans="1:13" ht="51">
      <c r="A14" s="13" t="s">
        <v>39</v>
      </c>
      <c r="B14" s="14" t="s">
        <v>13</v>
      </c>
      <c r="C14" s="14" t="s">
        <v>17</v>
      </c>
      <c r="D14" s="14" t="s">
        <v>15</v>
      </c>
      <c r="E14" s="15" t="s">
        <v>40</v>
      </c>
      <c r="F14" s="16">
        <v>0</v>
      </c>
      <c r="G14" s="16">
        <v>1500000000</v>
      </c>
      <c r="H14" s="16">
        <v>0</v>
      </c>
      <c r="I14" s="16">
        <v>0</v>
      </c>
      <c r="J14" s="16">
        <v>1500000000</v>
      </c>
      <c r="K14" s="16">
        <v>1500000000</v>
      </c>
      <c r="L14" s="16">
        <v>800000000</v>
      </c>
      <c r="M14" s="16">
        <v>800000000</v>
      </c>
    </row>
    <row r="15" spans="1:13" ht="38.25">
      <c r="A15" s="13" t="s">
        <v>41</v>
      </c>
      <c r="B15" s="14" t="s">
        <v>13</v>
      </c>
      <c r="C15" s="14" t="s">
        <v>14</v>
      </c>
      <c r="D15" s="14" t="s">
        <v>15</v>
      </c>
      <c r="E15" s="15" t="s">
        <v>42</v>
      </c>
      <c r="F15" s="16">
        <v>0</v>
      </c>
      <c r="G15" s="16">
        <v>5800000000</v>
      </c>
      <c r="H15" s="16">
        <v>0</v>
      </c>
      <c r="I15" s="16">
        <v>0</v>
      </c>
      <c r="J15" s="16">
        <v>5800000000</v>
      </c>
      <c r="K15" s="16">
        <v>5220000000</v>
      </c>
      <c r="L15" s="16">
        <v>5220000000</v>
      </c>
      <c r="M15" s="16">
        <v>5220000000</v>
      </c>
    </row>
    <row r="16" spans="1:13" ht="63.75">
      <c r="A16" s="13" t="s">
        <v>43</v>
      </c>
      <c r="B16" s="14" t="s">
        <v>13</v>
      </c>
      <c r="C16" s="14" t="s">
        <v>17</v>
      </c>
      <c r="D16" s="14" t="s">
        <v>15</v>
      </c>
      <c r="E16" s="15" t="s">
        <v>44</v>
      </c>
      <c r="F16" s="16">
        <v>0</v>
      </c>
      <c r="G16" s="16">
        <v>5000000000</v>
      </c>
      <c r="H16" s="16">
        <v>0</v>
      </c>
      <c r="I16" s="16">
        <v>12000000</v>
      </c>
      <c r="J16" s="16">
        <v>4975553333.66</v>
      </c>
      <c r="K16" s="16">
        <v>4974646667</v>
      </c>
      <c r="L16" s="16">
        <v>4970700000</v>
      </c>
      <c r="M16" s="16">
        <v>4970700000</v>
      </c>
    </row>
    <row r="17" spans="1:13" ht="51">
      <c r="A17" s="13" t="s">
        <v>45</v>
      </c>
      <c r="B17" s="14" t="s">
        <v>13</v>
      </c>
      <c r="C17" s="14" t="s">
        <v>17</v>
      </c>
      <c r="D17" s="14" t="s">
        <v>15</v>
      </c>
      <c r="E17" s="15" t="s">
        <v>46</v>
      </c>
      <c r="F17" s="16">
        <v>1500000000</v>
      </c>
      <c r="G17" s="16">
        <v>1500000000</v>
      </c>
      <c r="H17" s="16">
        <v>0</v>
      </c>
      <c r="I17" s="16">
        <v>253268974</v>
      </c>
      <c r="J17" s="16">
        <v>1238155747</v>
      </c>
      <c r="K17" s="16">
        <v>297653341</v>
      </c>
      <c r="L17" s="16">
        <v>262769818</v>
      </c>
      <c r="M17" s="16">
        <v>262769818</v>
      </c>
    </row>
    <row r="18" spans="1:13" ht="63.75">
      <c r="A18" s="13" t="s">
        <v>47</v>
      </c>
      <c r="B18" s="14" t="s">
        <v>13</v>
      </c>
      <c r="C18" s="14" t="s">
        <v>17</v>
      </c>
      <c r="D18" s="14" t="s">
        <v>15</v>
      </c>
      <c r="E18" s="15" t="s">
        <v>48</v>
      </c>
      <c r="F18" s="16">
        <v>250000000</v>
      </c>
      <c r="G18" s="16">
        <v>250000000</v>
      </c>
      <c r="H18" s="16">
        <v>0</v>
      </c>
      <c r="I18" s="16">
        <v>0</v>
      </c>
      <c r="J18" s="16">
        <v>243326051</v>
      </c>
      <c r="K18" s="16">
        <v>198030445</v>
      </c>
      <c r="L18" s="16">
        <v>192323287</v>
      </c>
      <c r="M18" s="16">
        <v>192323287</v>
      </c>
    </row>
    <row r="19" spans="1:13" ht="51">
      <c r="A19" s="13" t="s">
        <v>49</v>
      </c>
      <c r="B19" s="14" t="s">
        <v>13</v>
      </c>
      <c r="C19" s="14" t="s">
        <v>17</v>
      </c>
      <c r="D19" s="14" t="s">
        <v>15</v>
      </c>
      <c r="E19" s="15" t="s">
        <v>50</v>
      </c>
      <c r="F19" s="16">
        <v>1000000000</v>
      </c>
      <c r="G19" s="16">
        <v>1000000000</v>
      </c>
      <c r="H19" s="16">
        <v>0</v>
      </c>
      <c r="I19" s="16">
        <v>157177000</v>
      </c>
      <c r="J19" s="16">
        <v>842823000</v>
      </c>
      <c r="K19" s="16">
        <v>63383250</v>
      </c>
      <c r="L19" s="16">
        <v>0</v>
      </c>
      <c r="M19" s="16">
        <v>0</v>
      </c>
    </row>
    <row r="20" spans="1:13" ht="51">
      <c r="A20" s="13" t="s">
        <v>51</v>
      </c>
      <c r="B20" s="14" t="s">
        <v>13</v>
      </c>
      <c r="C20" s="14" t="s">
        <v>17</v>
      </c>
      <c r="D20" s="14" t="s">
        <v>15</v>
      </c>
      <c r="E20" s="15" t="s">
        <v>52</v>
      </c>
      <c r="F20" s="16">
        <v>600000000</v>
      </c>
      <c r="G20" s="16">
        <v>600000000</v>
      </c>
      <c r="H20" s="16">
        <v>0</v>
      </c>
      <c r="I20" s="16">
        <v>8935461</v>
      </c>
      <c r="J20" s="16">
        <v>563165874</v>
      </c>
      <c r="K20" s="16">
        <v>492167466</v>
      </c>
      <c r="L20" s="16">
        <v>468337466</v>
      </c>
      <c r="M20" s="16">
        <v>468337466</v>
      </c>
    </row>
    <row r="21" spans="1:13" ht="102">
      <c r="A21" s="13" t="s">
        <v>53</v>
      </c>
      <c r="B21" s="14" t="s">
        <v>13</v>
      </c>
      <c r="C21" s="14" t="s">
        <v>17</v>
      </c>
      <c r="D21" s="14" t="s">
        <v>15</v>
      </c>
      <c r="E21" s="15" t="s">
        <v>54</v>
      </c>
      <c r="F21" s="16">
        <v>500000000</v>
      </c>
      <c r="G21" s="16">
        <v>500000000</v>
      </c>
      <c r="H21" s="16">
        <v>0</v>
      </c>
      <c r="I21" s="16">
        <v>0</v>
      </c>
      <c r="J21" s="16">
        <v>500000000</v>
      </c>
      <c r="K21" s="16">
        <v>304200000</v>
      </c>
      <c r="L21" s="16">
        <v>304200000</v>
      </c>
      <c r="M21" s="16">
        <v>304200000</v>
      </c>
    </row>
    <row r="22" spans="1:13" ht="89.25">
      <c r="A22" s="13" t="s">
        <v>55</v>
      </c>
      <c r="B22" s="14" t="s">
        <v>13</v>
      </c>
      <c r="C22" s="14" t="s">
        <v>17</v>
      </c>
      <c r="D22" s="14" t="s">
        <v>15</v>
      </c>
      <c r="E22" s="15" t="s">
        <v>56</v>
      </c>
      <c r="F22" s="16">
        <v>0</v>
      </c>
      <c r="G22" s="16">
        <v>600000000</v>
      </c>
      <c r="H22" s="16">
        <v>0</v>
      </c>
      <c r="I22" s="16">
        <v>0</v>
      </c>
      <c r="J22" s="16">
        <v>600000000</v>
      </c>
      <c r="K22" s="16">
        <v>560000000</v>
      </c>
      <c r="L22" s="16">
        <v>560000000</v>
      </c>
      <c r="M22" s="16">
        <v>560000000</v>
      </c>
    </row>
    <row r="23" spans="1:13" ht="63.75">
      <c r="A23" s="13" t="s">
        <v>57</v>
      </c>
      <c r="B23" s="14" t="s">
        <v>13</v>
      </c>
      <c r="C23" s="14" t="s">
        <v>17</v>
      </c>
      <c r="D23" s="14" t="s">
        <v>15</v>
      </c>
      <c r="E23" s="15" t="s">
        <v>58</v>
      </c>
      <c r="F23" s="16">
        <v>7300000000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51">
      <c r="A24" s="13" t="s">
        <v>59</v>
      </c>
      <c r="B24" s="14" t="s">
        <v>13</v>
      </c>
      <c r="C24" s="14" t="s">
        <v>17</v>
      </c>
      <c r="D24" s="14" t="s">
        <v>15</v>
      </c>
      <c r="E24" s="15" t="s">
        <v>60</v>
      </c>
      <c r="F24" s="16">
        <v>3460000000</v>
      </c>
      <c r="G24" s="16">
        <v>3460000000</v>
      </c>
      <c r="H24" s="16">
        <v>0</v>
      </c>
      <c r="I24" s="16">
        <v>54909249.69</v>
      </c>
      <c r="J24" s="16">
        <v>3349677399.31</v>
      </c>
      <c r="K24" s="16">
        <v>3079392979.73</v>
      </c>
      <c r="L24" s="16">
        <v>990494896.81</v>
      </c>
      <c r="M24" s="16">
        <v>990494896.81</v>
      </c>
    </row>
    <row r="25" spans="1:13" ht="63.75">
      <c r="A25" s="13" t="s">
        <v>61</v>
      </c>
      <c r="B25" s="14" t="s">
        <v>13</v>
      </c>
      <c r="C25" s="14" t="s">
        <v>17</v>
      </c>
      <c r="D25" s="14" t="s">
        <v>15</v>
      </c>
      <c r="E25" s="15" t="s">
        <v>62</v>
      </c>
      <c r="F25" s="16">
        <v>1000000000</v>
      </c>
      <c r="G25" s="16">
        <v>1000000000</v>
      </c>
      <c r="H25" s="16">
        <v>0</v>
      </c>
      <c r="I25" s="16">
        <v>13195659</v>
      </c>
      <c r="J25" s="16">
        <v>980637671</v>
      </c>
      <c r="K25" s="16">
        <v>265657881</v>
      </c>
      <c r="L25" s="16">
        <v>196975281</v>
      </c>
      <c r="M25" s="16">
        <v>196975281</v>
      </c>
    </row>
    <row r="26" spans="1:13" ht="76.5">
      <c r="A26" s="13" t="s">
        <v>63</v>
      </c>
      <c r="B26" s="14" t="s">
        <v>13</v>
      </c>
      <c r="C26" s="14" t="s">
        <v>17</v>
      </c>
      <c r="D26" s="14" t="s">
        <v>15</v>
      </c>
      <c r="E26" s="15" t="s">
        <v>64</v>
      </c>
      <c r="F26" s="16">
        <v>250000000</v>
      </c>
      <c r="G26" s="16">
        <v>250000000</v>
      </c>
      <c r="H26" s="16">
        <v>0</v>
      </c>
      <c r="I26" s="16">
        <v>0</v>
      </c>
      <c r="J26" s="16">
        <v>248864712</v>
      </c>
      <c r="K26" s="16">
        <v>135604000</v>
      </c>
      <c r="L26" s="16">
        <v>135604000</v>
      </c>
      <c r="M26" s="16">
        <v>135604000</v>
      </c>
    </row>
    <row r="27" spans="1:13" ht="63.75">
      <c r="A27" s="13" t="s">
        <v>65</v>
      </c>
      <c r="B27" s="14" t="s">
        <v>13</v>
      </c>
      <c r="C27" s="14" t="s">
        <v>17</v>
      </c>
      <c r="D27" s="14" t="s">
        <v>15</v>
      </c>
      <c r="E27" s="15" t="s">
        <v>66</v>
      </c>
      <c r="F27" s="16">
        <v>0</v>
      </c>
      <c r="G27" s="16">
        <v>7300000000</v>
      </c>
      <c r="H27" s="16">
        <v>0</v>
      </c>
      <c r="I27" s="16">
        <v>5660</v>
      </c>
      <c r="J27" s="16">
        <v>7293923593.329999</v>
      </c>
      <c r="K27" s="16">
        <v>6324867834</v>
      </c>
      <c r="L27" s="16">
        <v>2691644381</v>
      </c>
      <c r="M27" s="16">
        <v>2691644381</v>
      </c>
    </row>
    <row r="28" spans="1:13" ht="102">
      <c r="A28" s="13" t="s">
        <v>67</v>
      </c>
      <c r="B28" s="14" t="s">
        <v>13</v>
      </c>
      <c r="C28" s="14" t="s">
        <v>17</v>
      </c>
      <c r="D28" s="14" t="s">
        <v>15</v>
      </c>
      <c r="E28" s="15" t="s">
        <v>68</v>
      </c>
      <c r="F28" s="16">
        <v>1910000000</v>
      </c>
      <c r="G28" s="16">
        <v>1910000000</v>
      </c>
      <c r="H28" s="16">
        <v>0</v>
      </c>
      <c r="I28" s="16">
        <v>3333</v>
      </c>
      <c r="J28" s="16">
        <v>1898501908.09</v>
      </c>
      <c r="K28" s="16">
        <v>1509380252.09</v>
      </c>
      <c r="L28" s="16">
        <v>1458258090.01</v>
      </c>
      <c r="M28" s="16">
        <v>1458258090.01</v>
      </c>
    </row>
    <row r="29" spans="1:13" ht="38.25">
      <c r="A29" s="13" t="s">
        <v>69</v>
      </c>
      <c r="B29" s="14" t="s">
        <v>13</v>
      </c>
      <c r="C29" s="14" t="s">
        <v>18</v>
      </c>
      <c r="D29" s="14" t="s">
        <v>16</v>
      </c>
      <c r="E29" s="15" t="s">
        <v>70</v>
      </c>
      <c r="F29" s="16">
        <v>196000000000</v>
      </c>
      <c r="G29" s="16">
        <v>186000000000</v>
      </c>
      <c r="H29" s="16">
        <v>0</v>
      </c>
      <c r="I29" s="16">
        <v>0</v>
      </c>
      <c r="J29" s="16">
        <v>186000000000</v>
      </c>
      <c r="K29" s="16">
        <v>171361990046.72998</v>
      </c>
      <c r="L29" s="16">
        <v>134927673644.07</v>
      </c>
      <c r="M29" s="16">
        <v>134927673644.07</v>
      </c>
    </row>
    <row r="30" spans="1:13" ht="63.75">
      <c r="A30" s="13" t="s">
        <v>71</v>
      </c>
      <c r="B30" s="14" t="s">
        <v>13</v>
      </c>
      <c r="C30" s="14" t="s">
        <v>18</v>
      </c>
      <c r="D30" s="14" t="s">
        <v>16</v>
      </c>
      <c r="E30" s="15" t="s">
        <v>72</v>
      </c>
      <c r="F30" s="16">
        <v>0</v>
      </c>
      <c r="G30" s="16">
        <v>10000000000</v>
      </c>
      <c r="H30" s="16">
        <v>0</v>
      </c>
      <c r="I30" s="16">
        <v>0</v>
      </c>
      <c r="J30" s="16">
        <v>10000000000</v>
      </c>
      <c r="K30" s="16">
        <v>9255639875</v>
      </c>
      <c r="L30" s="16">
        <v>5699170158</v>
      </c>
      <c r="M30" s="16">
        <v>5699170158</v>
      </c>
    </row>
    <row r="31" spans="1:13" ht="38.25">
      <c r="A31" s="13" t="s">
        <v>73</v>
      </c>
      <c r="B31" s="14" t="s">
        <v>13</v>
      </c>
      <c r="C31" s="14" t="s">
        <v>17</v>
      </c>
      <c r="D31" s="14" t="s">
        <v>15</v>
      </c>
      <c r="E31" s="15" t="s">
        <v>74</v>
      </c>
      <c r="F31" s="16">
        <v>154450000000</v>
      </c>
      <c r="G31" s="16">
        <v>65086263275</v>
      </c>
      <c r="H31" s="16">
        <v>0</v>
      </c>
      <c r="I31" s="16">
        <v>0</v>
      </c>
      <c r="J31" s="16">
        <v>65086263275</v>
      </c>
      <c r="K31" s="16">
        <v>65086263275</v>
      </c>
      <c r="L31" s="16">
        <v>65086263275</v>
      </c>
      <c r="M31" s="16">
        <v>65086263275</v>
      </c>
    </row>
    <row r="32" spans="1:13" ht="38.25">
      <c r="A32" s="13" t="s">
        <v>73</v>
      </c>
      <c r="B32" s="14" t="s">
        <v>13</v>
      </c>
      <c r="C32" s="14" t="s">
        <v>18</v>
      </c>
      <c r="D32" s="14" t="s">
        <v>16</v>
      </c>
      <c r="E32" s="15" t="s">
        <v>74</v>
      </c>
      <c r="F32" s="16">
        <v>446822788835</v>
      </c>
      <c r="G32" s="16">
        <v>446822788835</v>
      </c>
      <c r="H32" s="16">
        <v>0</v>
      </c>
      <c r="I32" s="16">
        <v>0</v>
      </c>
      <c r="J32" s="16">
        <v>446822788835</v>
      </c>
      <c r="K32" s="16">
        <v>434210656336.41</v>
      </c>
      <c r="L32" s="16">
        <v>423263764057.49</v>
      </c>
      <c r="M32" s="16">
        <v>423263764057.49</v>
      </c>
    </row>
    <row r="33" spans="1:13" ht="15.75" customHeight="1">
      <c r="A33" s="24" t="s">
        <v>79</v>
      </c>
      <c r="B33" s="24"/>
      <c r="C33" s="24"/>
      <c r="D33" s="24"/>
      <c r="E33" s="24"/>
      <c r="F33" s="17">
        <f aca="true" t="shared" si="0" ref="F33:M33">SUM(F4:F32)</f>
        <v>828272788835</v>
      </c>
      <c r="G33" s="17">
        <f t="shared" si="0"/>
        <v>751229332110</v>
      </c>
      <c r="H33" s="17">
        <f t="shared" si="0"/>
        <v>0</v>
      </c>
      <c r="I33" s="17">
        <f t="shared" si="0"/>
        <v>580778914.94</v>
      </c>
      <c r="J33" s="17">
        <f t="shared" si="0"/>
        <v>749890485221.72</v>
      </c>
      <c r="K33" s="17">
        <f t="shared" si="0"/>
        <v>715187411225.7784</v>
      </c>
      <c r="L33" s="17">
        <f t="shared" si="0"/>
        <v>656410906620.7686</v>
      </c>
      <c r="M33" s="17">
        <f t="shared" si="0"/>
        <v>656410906620.7686</v>
      </c>
    </row>
    <row r="34" spans="1:13" ht="12.75">
      <c r="A34" s="18"/>
      <c r="B34" s="19"/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</row>
    <row r="35" spans="1:13" ht="15.75" customHeight="1">
      <c r="A35" s="24" t="s">
        <v>80</v>
      </c>
      <c r="B35" s="24"/>
      <c r="C35" s="24"/>
      <c r="D35" s="24"/>
      <c r="E35" s="24"/>
      <c r="F35" s="17" t="e">
        <f>+#REF!+#REF!+#REF!+F33</f>
        <v>#REF!</v>
      </c>
      <c r="G35" s="17" t="e">
        <f>+#REF!+#REF!+#REF!+G33</f>
        <v>#REF!</v>
      </c>
      <c r="H35" s="17" t="e">
        <f>+#REF!+#REF!+#REF!+H33</f>
        <v>#REF!</v>
      </c>
      <c r="I35" s="17" t="e">
        <f>+#REF!+#REF!+#REF!+I33</f>
        <v>#REF!</v>
      </c>
      <c r="J35" s="17" t="e">
        <f>+#REF!+#REF!+#REF!+J33</f>
        <v>#REF!</v>
      </c>
      <c r="K35" s="17" t="e">
        <f>+#REF!+#REF!+#REF!+K33</f>
        <v>#REF!</v>
      </c>
      <c r="L35" s="17" t="e">
        <f>+#REF!+#REF!+#REF!+L33</f>
        <v>#REF!</v>
      </c>
      <c r="M35" s="17" t="e">
        <f>+#REF!+#REF!+#REF!+M33</f>
        <v>#REF!</v>
      </c>
    </row>
    <row r="36" spans="1:13" ht="40.5" customHeight="1">
      <c r="A36" s="18"/>
      <c r="B36" s="19"/>
      <c r="C36" s="19"/>
      <c r="D36" s="19"/>
      <c r="E36" s="20"/>
      <c r="F36" s="21"/>
      <c r="G36" s="21"/>
      <c r="H36" s="21"/>
      <c r="I36" s="21"/>
      <c r="J36" s="21"/>
      <c r="K36" s="21"/>
      <c r="L36" s="21"/>
      <c r="M36" s="21"/>
    </row>
    <row r="37" spans="1:13" ht="12.75">
      <c r="A37" s="24" t="s">
        <v>81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 s="13"/>
      <c r="B38" s="14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</row>
    <row r="39" spans="1:13" ht="25.5">
      <c r="A39" s="13" t="s">
        <v>75</v>
      </c>
      <c r="B39" s="14" t="s">
        <v>13</v>
      </c>
      <c r="C39" s="14" t="s">
        <v>14</v>
      </c>
      <c r="D39" s="14" t="s">
        <v>15</v>
      </c>
      <c r="E39" s="15" t="s">
        <v>76</v>
      </c>
      <c r="F39" s="16">
        <v>12187990000</v>
      </c>
      <c r="G39" s="16">
        <v>18011334092</v>
      </c>
      <c r="H39" s="16">
        <v>0</v>
      </c>
      <c r="I39" s="16">
        <v>0</v>
      </c>
      <c r="J39" s="16">
        <v>18011334092</v>
      </c>
      <c r="K39" s="16">
        <v>18011334092</v>
      </c>
      <c r="L39" s="16">
        <v>12032835732</v>
      </c>
      <c r="M39" s="16">
        <v>12032835732</v>
      </c>
    </row>
    <row r="40" spans="1:13" ht="25.5">
      <c r="A40" s="13" t="s">
        <v>77</v>
      </c>
      <c r="B40" s="14" t="s">
        <v>13</v>
      </c>
      <c r="C40" s="14" t="s">
        <v>14</v>
      </c>
      <c r="D40" s="14" t="s">
        <v>15</v>
      </c>
      <c r="E40" s="15" t="s">
        <v>78</v>
      </c>
      <c r="F40" s="16">
        <v>79152513000</v>
      </c>
      <c r="G40" s="16">
        <v>79152513000</v>
      </c>
      <c r="H40" s="16">
        <v>0</v>
      </c>
      <c r="I40" s="16">
        <v>0</v>
      </c>
      <c r="J40" s="16">
        <v>79152513000</v>
      </c>
      <c r="K40" s="16">
        <v>79152513000</v>
      </c>
      <c r="L40" s="16">
        <v>70594913471</v>
      </c>
      <c r="M40" s="16">
        <v>70594913471</v>
      </c>
    </row>
    <row r="41" spans="1:13" ht="12.75">
      <c r="A41" s="13"/>
      <c r="B41" s="14"/>
      <c r="C41" s="14"/>
      <c r="D41" s="14"/>
      <c r="E41" s="15"/>
      <c r="F41" s="17">
        <f>+F40+F39</f>
        <v>91340503000</v>
      </c>
      <c r="G41" s="17">
        <f aca="true" t="shared" si="1" ref="G41:M41">+G40+G39</f>
        <v>97163847092</v>
      </c>
      <c r="H41" s="17">
        <f t="shared" si="1"/>
        <v>0</v>
      </c>
      <c r="I41" s="17">
        <f t="shared" si="1"/>
        <v>0</v>
      </c>
      <c r="J41" s="17">
        <f t="shared" si="1"/>
        <v>97163847092</v>
      </c>
      <c r="K41" s="17">
        <f t="shared" si="1"/>
        <v>97163847092</v>
      </c>
      <c r="L41" s="17">
        <f t="shared" si="1"/>
        <v>82627749203</v>
      </c>
      <c r="M41" s="17">
        <f t="shared" si="1"/>
        <v>82627749203</v>
      </c>
    </row>
    <row r="42" spans="1:13" ht="12.75">
      <c r="A42" s="8"/>
      <c r="B42" s="9"/>
      <c r="C42" s="9"/>
      <c r="D42" s="9"/>
      <c r="E42" s="10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3"/>
      <c r="B43" s="4"/>
      <c r="C43" s="4"/>
      <c r="D43" s="4"/>
      <c r="E43" s="5"/>
      <c r="F43" s="6" t="e">
        <f>+F41+F35-F44</f>
        <v>#REF!</v>
      </c>
      <c r="G43" s="6" t="e">
        <f aca="true" t="shared" si="2" ref="G43:M43">+G41+G35-G44</f>
        <v>#REF!</v>
      </c>
      <c r="H43" s="6" t="e">
        <f t="shared" si="2"/>
        <v>#REF!</v>
      </c>
      <c r="I43" s="6" t="e">
        <f t="shared" si="2"/>
        <v>#REF!</v>
      </c>
      <c r="J43" s="6" t="e">
        <f t="shared" si="2"/>
        <v>#REF!</v>
      </c>
      <c r="K43" s="6" t="e">
        <f t="shared" si="2"/>
        <v>#REF!</v>
      </c>
      <c r="L43" s="6" t="e">
        <f t="shared" si="2"/>
        <v>#REF!</v>
      </c>
      <c r="M43" s="6" t="e">
        <f t="shared" si="2"/>
        <v>#REF!</v>
      </c>
    </row>
    <row r="44" spans="1:13" ht="12.75">
      <c r="A44" s="3"/>
      <c r="B44" s="4"/>
      <c r="C44" s="4"/>
      <c r="D44" s="4"/>
      <c r="E44" s="5"/>
      <c r="F44" s="6">
        <v>7781952952135</v>
      </c>
      <c r="G44" s="6">
        <v>13301404925619.002</v>
      </c>
      <c r="H44" s="6">
        <v>4425460000</v>
      </c>
      <c r="I44" s="6">
        <v>22008215991.5</v>
      </c>
      <c r="J44" s="6">
        <v>13273652345430.273</v>
      </c>
      <c r="K44" s="6">
        <v>13231152525862.361</v>
      </c>
      <c r="L44" s="6">
        <v>8765047508566.803</v>
      </c>
      <c r="M44" s="6">
        <v>8765047508566.803</v>
      </c>
    </row>
  </sheetData>
  <sheetProtection/>
  <mergeCells count="4">
    <mergeCell ref="A1:M1"/>
    <mergeCell ref="A37:M37"/>
    <mergeCell ref="A33:E33"/>
    <mergeCell ref="A35:E35"/>
  </mergeCells>
  <printOptions/>
  <pageMargins left="0.7874015748031497" right="0.7874015748031497" top="0.7874015748031497" bottom="0.7874015748031497" header="0.7874015748031497" footer="0.7874015748031497"/>
  <pageSetup orientation="landscape" paperSize="14" scale="5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2013-02-04T16:44:26Z</dcterms:created>
  <dcterms:modified xsi:type="dcterms:W3CDTF">2013-04-19T17:27:50Z</dcterms:modified>
  <cp:category/>
  <cp:version/>
  <cp:contentType/>
  <cp:contentStatus/>
</cp:coreProperties>
</file>