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pvidarte\Documents\2019\1 SIRECI\3 PLAN DE MEJORMIENTO\PUBLICAR PAGINA WEB\2019 PM\"/>
    </mc:Choice>
  </mc:AlternateContent>
  <xr:revisionPtr revIDLastSave="0" documentId="13_ncr:1_{95186B50-6D39-46EB-8247-1FE7E8D9043C}" xr6:coauthVersionLast="43" xr6:coauthVersionMax="43" xr10:uidLastSave="{00000000-0000-0000-0000-000000000000}"/>
  <bookViews>
    <workbookView xWindow="-120" yWindow="-120" windowWidth="24240" windowHeight="13140" xr2:uid="{00000000-000D-0000-FFFF-FFFF00000000}"/>
  </bookViews>
  <sheets>
    <sheet name="F14.1  PLANES DE MEJORAMIENT..." sheetId="1" r:id="rId1"/>
  </sheets>
  <definedNames>
    <definedName name="_xlnm._FilterDatabase" localSheetId="0" hidden="1">'F14.1  PLANES DE MEJORAMIENT...'!$A$11:$IV$145</definedName>
    <definedName name="_xlnm.Print_Area" localSheetId="0">'F14.1  PLANES DE MEJORAMIENT...'!$A$1:$L$145</definedName>
    <definedName name="_xlnm.Print_Titles" localSheetId="0">'F14.1  PLANES DE MEJORAMIENT...'!$9:$11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1" l="1"/>
  <c r="O2" i="1"/>
  <c r="O4" i="1" s="1"/>
  <c r="D7" i="1" l="1"/>
  <c r="E7" i="1" l="1"/>
  <c r="E5" i="1"/>
  <c r="E6" i="1"/>
</calcChain>
</file>

<file path=xl/sharedStrings.xml><?xml version="1.0" encoding="utf-8"?>
<sst xmlns="http://schemas.openxmlformats.org/spreadsheetml/2006/main" count="1097" uniqueCount="449">
  <si>
    <t>Entidad</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</si>
  <si>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</si>
  <si>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</si>
  <si>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</si>
  <si>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</si>
  <si>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</si>
  <si>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</si>
  <si>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</si>
  <si>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</si>
  <si>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</si>
  <si>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</si>
  <si>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</si>
  <si>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</si>
  <si>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En Ejecución</t>
  </si>
  <si>
    <t>Cumplidas</t>
  </si>
  <si>
    <t>Consolidado a 31/12/2018</t>
  </si>
  <si>
    <t>TOTAL</t>
  </si>
  <si>
    <t>Fecha seguimiento</t>
  </si>
  <si>
    <t>PLAN DE MEJORAMIENTO CON LA CONTRALORÍA GENERAL D ELA REPÚBLICA</t>
  </si>
  <si>
    <t>ACTIVIDADES</t>
  </si>
  <si>
    <t>CUMPLIDAS</t>
  </si>
  <si>
    <t>EN EJECUCIÓN</t>
  </si>
  <si>
    <t>AREA RESPONSABLE</t>
  </si>
  <si>
    <t>2018-1</t>
  </si>
  <si>
    <t>Hallazgo 1. Cuentas 1926- Derechos en Fideicomiso, 1906- Avances y Anticipos entregados, 160501 Terres Urbas y 161501 Construcciones en Curso- Edificaciones (A-D). El Ministerio del Trabajo al 1 de enero de 2018,  determinó adecuadamente los saldos de las cuentas del Activo: 190601 Anticipos sobre convenios y acuerdos, lo que generó una sobreestimación de la cuenta 1926 Derechos en fidei</t>
  </si>
  <si>
    <t>Debilidad en la interpretación del hecho económico para realizar el registro contable, que generó una sobreestimación de la cuenta 1926 - Derechos en fideicomiso y una subestimación de la cuenta 1906- Avances y Anticipos entregados por valor de $13.537.699.060
Debilidad en la interpretación del hecho económico para realizar el registro contable, que generó en la subcuenta 161501 Constru</t>
  </si>
  <si>
    <t>Reclasificar las cuentas contables relacionadas en la descripción del Hallazgo</t>
  </si>
  <si>
    <t>Reclasificar mediante comprobante contable la cuenta 192603001 Fiducia mercantil constitución de patrimonio autómo, a la Cuenta Contable 190601 Anticipos sobre convenios y acuerdos</t>
  </si>
  <si>
    <t>Comprobante contable y libro auxiliar</t>
  </si>
  <si>
    <t>Debilidad en la interpretación del hecho económico para realizar el registro contable, que generó una sobreestimación de la cuenta 1926 - Derechos en fideicomiso y una subestimación de la cuenta 1906- Avances y Anticipos entregados por valor de $13.537.699.060
Debilidad en la interpretación del hecho económico para realizar el registro contable, que generó en la subcuenta 161501 Constru</t>
  </si>
  <si>
    <t xml:space="preserve">Reclasificar mediante comprobante  contable la suma de $7.754.210.281,70, de la cuenta 161501001 - Construcciones en Curso a la cuenta contable 160501001 - Terres $7.055.362.698,49 y $698.847.5832,21 a la cuenta 310901002 como gastos por corrección de errores de periodos anteriores. </t>
  </si>
  <si>
    <t>Se efectuaron los respectivos ajustes contables en el SIIF-Nación.</t>
  </si>
  <si>
    <t>2018-2</t>
  </si>
  <si>
    <t>Hallazgo2. Propiedad, Planta y Equipo toma física de inventarios (A) En la vigencia 2018 se realizó la toma física de inventarios por parte del Grupo de Recursos físicos con la respectiva identificación, actualización e individualización de los bienes en cada una de las sedes principales, paqueteando $17'034.479.165,00 que corresponde al 84% del total de bienes del Ministerio de Trabajo,</t>
  </si>
  <si>
    <t>Falta de recursos económicos en las direcciones territoriales y en la sede central (ítem de viáticos y pasajes) para culminar la tarea de plaquetizar $3.697.214.935 correspondiente a los bienes de las inspecciones de trabajo.</t>
  </si>
  <si>
    <t xml:space="preserve">Actualizar el inventario del Ministerio del Trabajo </t>
  </si>
  <si>
    <t>Plaquetizar los bienes muebles de las inspecciones municipales y realizar la respectiva individualización y actualización del inventario.</t>
  </si>
  <si>
    <t>Formato de inventario-asignación de bienes devolutivos, con los bienes de las inspecciones plaquetizados</t>
  </si>
  <si>
    <t>2018-3</t>
  </si>
  <si>
    <t>Hallazgo 3. Estimaciones de Deterioro (A-D). La cuenta 13- Cuentas por Cobrar de los Estados Contables del Ministerio del Trabajo al cierre de la vigencia 2018 presenta un saldo en la subcuenta 1385 Cuentas por Cobrar de Difícil Recaudo por valor de $24.081.283.877,57 por concepto del registro concernientes a sanciones y multas que impone el Ministerio del Trabajo administradas por los F</t>
  </si>
  <si>
    <t>Debilidad en la aplicación de la política contable al  realizar las estimaciones de deterioro de la subcuenta 1385 Cuentas por Cobrar de Difícil Recaudo</t>
  </si>
  <si>
    <t>Actualizar el Manual de Políticas Contables Cuentas por Cobrar</t>
  </si>
  <si>
    <t xml:space="preserve">Analizar las cuentas  contables en mesas de trabajo con los diferentes administradores de los fondos y el acompañamiento de la CGN y generar y validar la política contable  reformulada, definiendo el plan de implementación.
</t>
  </si>
  <si>
    <t>Manual de las Políticas Contables del Ministerio del Trabajo actualizado,  aprobado y publicado en el SIG.</t>
  </si>
  <si>
    <t>2018-4</t>
  </si>
  <si>
    <t>Hallazgo 4. Saldos Iniciales (A-D) Cuenta: 1132 — efectivo de uso restringido. La cuenta bancaria corriente 311004055 del Ministerio del Trabajo presenta un saldo a 31 de diciembre de 2018 de $406.797.925 la cual se encuentra embargada. Lo anterior, deta que los valores que reposan en la cuenta bancaria en mención se encuentran embargados en una fecha anterior a la determinación de los s</t>
  </si>
  <si>
    <t>Debilidad en la interpretación del hecho económico al  reclasificar el saldo de la cuenta corriente 311004055 del Banco BBVA por  $406.797.925, que actualmente se encuentra embargada.
Los saldos iniciales de los Estados Financieros del Ministerio del Trabajo debían estar sometidos a una nueva rmatividad, acorde al Marco establecido por la Contaduría General de la Nación. En relación a l</t>
  </si>
  <si>
    <t xml:space="preserve">Reclasificar las cuentas contables relacionadas en la descripción del Hallazgo </t>
  </si>
  <si>
    <t>Reclasificar el saldo de la cuenta 311004055 del Banco BBVA por valor de ($406.797.925) a la cuenta contable 111005001.</t>
  </si>
  <si>
    <t>Comprobante contable - Libro auxiliar</t>
  </si>
  <si>
    <t>Analizar las cuentas  contables en mesas de trabajo con los diferentes administradores de los fondos y el acompañamiento de la CGN y generar y validar la política contable .</t>
  </si>
  <si>
    <t>2018-5</t>
  </si>
  <si>
    <t>Hallazgo 5. Cuenta 2701. Litigios y Demandas (A) Los auxiliares contables de la cuentas 2701 Provisiones- Litigios y demandas y 2460 Créditos judiciales a 31 de diciembre de 2018,  reflejan el registro de causación de las cuentas por pagar de las siguientes liquidaciones de sentencias definitivas condenatorias. Lo anterior, aunado a la falta de registro contable de los valores liquidados</t>
  </si>
  <si>
    <t xml:space="preserve">Se Contraviene el principio de Devengo o Causación establecido en el Plan General de Contabilidad Pública que indica que los hechos financieros, económicos, sociales y ambientales deben recocerse en el momento en que sucedan, con independencia del instante en que se produzca la corriente de efectivo o del equivalente que se deriva de estos. El recocimiento se efectuará cuando surjan los </t>
  </si>
  <si>
    <t xml:space="preserve">Elaborar y socializar circular estableciendo las fechas límite para la entrega de las sentencias y los tribunales de arbitramento, con los respectivos soportes  de pago, incluida la Resolución para el cierre de la vigencia fiscal.
</t>
  </si>
  <si>
    <t xml:space="preserve">Elaborar y socializar circular de cierre de la vigencia fiscal. 
</t>
  </si>
  <si>
    <t>Circular de cierre de la vigencia fiscal.</t>
  </si>
  <si>
    <t>2018-6</t>
  </si>
  <si>
    <t>Hallazgo 6. Subcuentas "Otros" (A)Los saldos de las subcuentas 131190 Otras contribuciones, tasas e ingresos  tributarios y 138490 Otras cuentas por Cobrar reportadas en la información financiera del Ministerio del Trabajo a 31 de diciembre de 2018 superan el 5% del total de la cuenta de la cual forman parte y representan el 23.7% del valor total de los saldos de la cuenta mayor 13. Cuen</t>
  </si>
  <si>
    <t>Falta de caracterización de un código especifico en el Catálogo General de Cuentas de la Entidad.</t>
  </si>
  <si>
    <t>Solicitar a la Contaduría General de la Nación, la creación de las cuentas contables que permitan tener registrados adecuadamente los registros contables. Reclasificar el valor de las cuentas contables 131190 Otras Contribuciones, Tasas e Ingresos  Tributarios del Fondo de Solidaridad Pensional y la cuenta 138490 Otras Cuentas por Cobrar del Nivel Central a las cuentas contables asignada</t>
  </si>
  <si>
    <t>Solicitar a la Contaduría General de la Nación, la creación de cuentas que permitan tener registros contables adecuados.</t>
  </si>
  <si>
    <t>Solicitud de Concepto a la CGN.</t>
  </si>
  <si>
    <t>Reclasificar las cuentas contables de acuerdo con el instructivo emitido por la Contaduría General de la Nación.</t>
  </si>
  <si>
    <t xml:space="preserve">Comprobantes de contabilidad y libro auxiliar generado del SIIF Nación </t>
  </si>
  <si>
    <t>2018-7</t>
  </si>
  <si>
    <t>Hallazgo 7 El saldo reportado por el Ministerio del Trabajo en SIIF Nación de las reservas de la vigencia 2017 y el acta de liberación de saldos de reserva a 31 de diciembre de 2018 presenta una diferencia de $150,368,676,786,51</t>
  </si>
  <si>
    <t>El Acta de liberación de saldos a 31 de diciembre de 2018, contiene los valores trasladados durante el periodo de transición para ser efectivamente ejecutados durante la vigencia 2018 y  los valores constituidos a 31 de diciembre de 2017</t>
  </si>
  <si>
    <t>Incluir en el acta de liberación de saldos y en los informes de Reservas los valores constituidos y trasladados como reserva presupuestal</t>
  </si>
  <si>
    <t>Liberar los saldos de los compromisos que se identifique  se van a ejecutar después del 31 diciembre, con el fin de minimizar la diferencia entre la reserva constituida y la reserva trasladada</t>
  </si>
  <si>
    <t>Acta de liberación de saldos con los registros presupuestales reducidos</t>
  </si>
  <si>
    <t>2018-8</t>
  </si>
  <si>
    <t>Hallazgo 8. Ejecución Cupo Vigencias Futuras (A) El total de cupos solicitados y autorizados por Vigencias Futuras en el 2017, de conformidad a la información suministrada por la Subdirección Administrativa y Financiera del Ministerio del Trabajo-Coordinación de Presupuesto del Ministerio del Trabajo, ascienden a $125.933.381 .035, de los cuales se ejecutó el 40.5%, la totalidad de estas</t>
  </si>
  <si>
    <t xml:space="preserve">Deficiencias en el control y seguimiento a la ejecución presupuestal de las vigencias futuras. 
Se presenta diferencia en valores comprometidos entre lo reportado por la Coordinación de Presupuesto y el oficio de solicitud de liberación de vigencias futuras de la Dirección de Pensiones y Otras Prestaciones </t>
  </si>
  <si>
    <t>Revisar y analizar los saldos de los compromisos de vigencias futuras, para anticipar los ajustes requeridos al proyecto de inversión y al presupuesto, previo al cierre del 31 diciembre.</t>
  </si>
  <si>
    <t>Realizar reunión de seguimiento entre la Subdirección Administrativa y Financiera y la Subdirección de Subsidios Pensionales, Servicios Sociales Complementarios y Otras Prestaciones de la Ejecución Presupuestal del Fondo de Solidaridad Pensional-FSP incluyendo las vigencias futuras.</t>
  </si>
  <si>
    <t>Acta de seguimiento de ejecución presupuestal</t>
  </si>
  <si>
    <t>2018-9</t>
  </si>
  <si>
    <t>Hallazgo 9. Pagos Intereses Moratorios por Sentencias Ejecutoriadas. Los pagos de intereses moratorios liquidados en las Resoluciones   de cumplimiento de sentencias s. 5579 de 26 dic 2017 y 3477 de 31 jul 2018,  fueron oportus acorde con la rmatividad aplicable, generando intereses moratorios después de los térmis del Decreto 01 de 1984 y la Ley 1437 de 2011 por valor de $135.547.393</t>
  </si>
  <si>
    <t>Iportunidad en el trámite para la liquidación, recocimiento y pagos de sentencias judiciales y deficiencias en los mecanismos de seguimiento y monitoreo a los fallos de sentencias ejecutoriadas.</t>
  </si>
  <si>
    <t>Actualizar el procedimiento existente de pago de sentencias y conciliaciones, enfatizando en el seguimiento, monitoreo y control de fallos judiciales,  y lo concerniente al pago oficioso, Decretos s. 2469 de 2015 y 1342 de 2016.</t>
  </si>
  <si>
    <t xml:space="preserve">Desarrollar mesa de trabajo liderada por la Oficina Asesora Jurídica con las áreas involucradas: Subdirección de Gestión del Talento, Subdirección Administrativa y Financiera y, Subdirección de Pensiones. </t>
  </si>
  <si>
    <t>Mesa de trabajo.</t>
  </si>
  <si>
    <t>Elaborar proyecto de actualización procedimiento pago de sentencias y conciliaciones.</t>
  </si>
  <si>
    <t>Proyecto de procedimiento</t>
  </si>
  <si>
    <t>Socializar mediante correo electrónico el proyecto de actualización, con las áreas involucradas para sus observaciones.</t>
  </si>
  <si>
    <t>Correo electrónico</t>
  </si>
  <si>
    <t>Elaborar el texto definitivo del procedimiento actualizado y someterlo a aprobación de las áreas involucradas.</t>
  </si>
  <si>
    <t xml:space="preserve"> Procedimiento actualizado. </t>
  </si>
  <si>
    <t>Solicitar y verificar  incorporación en el Sistema Integrado de Gestión del Ministerio del Trabajo, dentro del proceso de Gestión Jurídica del Grupo de Defensa Judicial.</t>
  </si>
  <si>
    <t>Correo electrónico a la Oficina Asesora de Planeación, Grupo Líder SIG, para su análisis frente a requisitos de calidad, y posterior publicación en el sistema repositorio SIG.</t>
  </si>
  <si>
    <t>Depurar los fallos desfavorables y ejecutoriados con el fin de procurar su oportu cumplimiento.</t>
  </si>
  <si>
    <t>Incluir los fallos  desfavorables a los intereses del Ministerio del Trabajo en  las bases de datos de la OAJ y reportar al área que tenga competencia para gestionar el  cumplimiento en los térmis del procedimiento establecido para el efecto.</t>
  </si>
  <si>
    <t>Informe de depuración fallos desfavorables</t>
  </si>
  <si>
    <t>2018-10</t>
  </si>
  <si>
    <t>Hallazgo 10. Contrato 439 de 2017 (A-D) El Ministerio del Trabajo suscribió el contrato 439 del 22 de septiembre 2017 con el objeto de "Prestar servicios profesionales para apoyar el Grupo de Contabilidad en la implementación obligatoria del Nuevo Marco rmativo de información financiera aplicable al Ministerio del Trabajo según la Resolución 533 del 08 de octubre de 2015, la Resolución 6</t>
  </si>
  <si>
    <t xml:space="preserve">La inadecuada planeación que conllevó al cambio de las obligaciones específicas del contratista establecidas en los estudios previos, a lo realmente contratado (Sin evidenciarse acto administrativo que justifique dicha modificación), aunado a las deficiencias de seguimiento y supervisión al cumplimiento de las obligaciones específicas señaladas en el contrato 439 de 2017, incidió en que </t>
  </si>
  <si>
    <t>Actualizar y ajustar el Manual de Políticas Contables aplicables al Ministerio del Trabajo.</t>
  </si>
  <si>
    <t xml:space="preserve">Analizar las cuentas contables relacionadas en los Estados Financieros del Ministerio;  revisar las políticas de las cuentas contables en mesas de trabajo con los diferentes grupos de suministros de información y solicitar el acompañamiento de la Contaduría General de la Nación, con el fin de generar la validación de la política reformulada definiendo el plan de implementación.
</t>
  </si>
  <si>
    <t>2018-11</t>
  </si>
  <si>
    <t>Hallazgo  11. Giro de recursos a las instituciones educativas y beneficiarios del programa - Transfórmate .  se está desembolsando de forma oportuna el  módulo Inicial y el apoyo de sostenimiento , si que pasados 2, 3 y 4 meses, se autorizaron los desembolsos.</t>
  </si>
  <si>
    <t>Deficiencias de seguimiento ; generando la demora en el giro de los recursos por concepto de apoyo de sostenimiento y el pago de subsidio de matrícula.</t>
  </si>
  <si>
    <t>Fortalecer las acciones de seguimiento  al proceso de desembolsos a las instituciones de formación y a los beneficiarios del programa Transfórmate.</t>
  </si>
  <si>
    <t xml:space="preserve">Definir  e implementar  el formato sistema de seguimiento mensual de las autorizaciones de pago .
</t>
  </si>
  <si>
    <t xml:space="preserve"> Formato
</t>
  </si>
  <si>
    <t xml:space="preserve">Diligenciar el formato sistema de seguimiento mensual de las autorizaciones de pago .
</t>
  </si>
  <si>
    <t>Realizar seguimiento de los desembolsos mensuales.</t>
  </si>
  <si>
    <t>Informe.</t>
  </si>
  <si>
    <t>Efectuar  mesas de trabajo mensual de seguimiento de pagos con ICETEX.</t>
  </si>
  <si>
    <t>Acta de Reuniones y listas de asistencia.</t>
  </si>
  <si>
    <t>Efectuar  mesas de trabajo mensual de seguimiento de autorizaciones de pagos a la Dirección de Movilidad y Formación para el Trabajo.</t>
  </si>
  <si>
    <t>2018-12</t>
  </si>
  <si>
    <t>Hallazgo  12 Seguimiento, control   y acompañamiento a las instituciones de educación; convenio 441 de 2013. Programa Transfórmate.  se realizó control y seguimiento al total de las instituciones de educación , si a un número inferior al 50% de las mismas.</t>
  </si>
  <si>
    <t xml:space="preserve"> cumplimiento de las funciones de seguimiento, control y acompañamiento al programa y a las instituciones educativas</t>
  </si>
  <si>
    <t>Seguimiento, control y acompañamiento a las instituciones educativas.</t>
  </si>
  <si>
    <t>Ejecutar visitas de seguimiento y acompañamiento a las instituciones de formación en el Departamento de Cundinamarca y Arauca.</t>
  </si>
  <si>
    <t>Actas de visitas</t>
  </si>
  <si>
    <t>Ejecutar visitas de seguimiento y acompañamiento a las instituciones de formación a los siguientes Departamentos de : Tolima, Putumayo, Cauca  y Nariño . Asegurando el seguimiento total del programa.</t>
  </si>
  <si>
    <t>2018-13</t>
  </si>
  <si>
    <t>Hallazgo  13  Intensidad horaria del Módulo inicial – Programa Transfórmate convenio 441 de 2013 -. Se dejó de brindar el número de horas establecidas en el módulo inicial, al  completar las 185 horas estipuladas; generando incumplimiento de las obligaciones de la institución y deficiencias en las funciones de supervisión por parte de la entidad.</t>
  </si>
  <si>
    <t>Incumplimiento de las obligaciones de las instituciones educativas así las deficiencias en las funciones de supervisión.</t>
  </si>
  <si>
    <t>Dar cumplimiento  en las horas estipuladas en el módulo inicial por parte de la Institución ASTAR COLOMBIA TRAINING S.A.S</t>
  </si>
  <si>
    <t>Solicitar por correo electrónico a la institución Astar Colombia Training S.A.S, el  complemento de competencias del módulo inicial.</t>
  </si>
  <si>
    <t>Correo electrónico enviado</t>
  </si>
  <si>
    <t>Se remitieron correos electrónicos los días  7, 20 y 21 de mayo dirigido a ASTAR COLOMBIA TRAINING S.A.S, con el fin de que complementaran la intensidad horaria del módulo inicial.</t>
  </si>
  <si>
    <t>Verificar  el cumplimiento de la intensidad horaria por parte de la institución.</t>
  </si>
  <si>
    <t>Certificado unificado de la intensidad horaria de la institución</t>
  </si>
  <si>
    <t>2018-14</t>
  </si>
  <si>
    <t>Hallazgo 14. Frente a la adaptación de la modalidad de Teletrabajo en el Ministerio del Trabajo  se dio cumplimiento en su totalidad a la rmativa respectiva, en cuanto a: adaptación del Manual de funciones y competencias laborales, coordinación con la ARL para incluir en la modalidad de Teletrabajo la Guía para la promoción y prevención , deficiencias en el control y seguimiento por part</t>
  </si>
  <si>
    <t>Lo expuesto anteriormente por deficiencias de coordinación, control y seguimiento de los vinculados.</t>
  </si>
  <si>
    <t>Fortalecer la política del teletrabajo en el Ministerio del Trabajo así como su Control, Seguimiento y coordinación de su ejecución.</t>
  </si>
  <si>
    <t>Expedir Resolución que modifique parcialmente el Manual Específico de Funciones y Competencias Laborales en materia de teletrabajo para los empleos de la Planta de Personal del Ministerio del Trabajo.</t>
  </si>
  <si>
    <t>Resolución</t>
  </si>
  <si>
    <t xml:space="preserve">Descargar y revisar, la vigencia y permanencia de la Guía Técnica para la promoción de la Salud y la Prevención de los Riesgos Laborales en el Teletrabajo y ajustarlo a la luz de los lineamientos propuestos por el Ministerio del Trabajo (portal WEB FRL) </t>
  </si>
  <si>
    <t>Guía para prevención y actuación en situaciones de riesgo</t>
  </si>
  <si>
    <t>Convocar a mesa de trabajo a los representantes del Ministerio del Trabajo y la ARL para definir los lineamiento y pautas a tener en cuenta en la Guía y de ser necesario hacer las modificaciones a que haya lugar luego de analizar la información contenida en la Guía.</t>
  </si>
  <si>
    <t>Listado de asistencia y acta de reunión</t>
  </si>
  <si>
    <t xml:space="preserve">Proyectar, verificar y socializar  memorando con la Guía respectiva a los funcionarios que se encuentren en la modalidad de Teletrabajo y a los funcionarios que sean vinculados a esta modalidad.    </t>
  </si>
  <si>
    <t>Memorando por funcionario</t>
  </si>
  <si>
    <t>Programar y realizar reuniones periódicas del comité de Teletrabajo en el tiempo establecido de acuerdo con la Resolución vigente (4854 de 2014).</t>
  </si>
  <si>
    <t>Elaborar y aplicar el formato que estudie las funciones de los cargos para determinar la modalidad de teletrabajo.</t>
  </si>
  <si>
    <t xml:space="preserve">Formato </t>
  </si>
  <si>
    <t>Crear Formato de Seguimiento del Jefe Inmediato al Teletrabajador, con código GTH-F-19, el cual deberá aplicarse de manera periódica de acuerdo a lo que se establezca la resolución de implementación que se expida en el año 2019.</t>
  </si>
  <si>
    <t>Formato de Seguimiento del Jefe Inmediato al Teletrabajador, con código GTH-F-19, creado el 10/05/2019</t>
  </si>
  <si>
    <t>Revisar historias laborales, de los funcionarios que tiente modalidad Teletrabajo y requerir información de las vedades que se encuentren pendiente y anexarlas debidamente.</t>
  </si>
  <si>
    <t>Formatos en las hojas de vida</t>
  </si>
  <si>
    <t>Recordar a los Teletrabajadores el cumplimiento de reportar las vedades mediante los formatos establecidos por la entidad.</t>
  </si>
  <si>
    <t>2017-1</t>
  </si>
  <si>
    <t>Hallazgo 1. Recursos entregados en administración-1424: En visita realizada a la Dirección Territorial de San Andrés, se verificaron mediante el reporte del SIIF los documentos soportes de los pagos realizados por la Territorial en las cuentas 142402- En administración y 142404 - Encargo Fiduciario - Fiducia de administración por $1.314.520 y $3.392.391, respectivamente.
Para la cuenta 1</t>
  </si>
  <si>
    <t xml:space="preserve"> la aporta el informe</t>
  </si>
  <si>
    <t xml:space="preserve">Causar correctamente las obligaciones en el SIIF para la territorial de San Andres y Providencia </t>
  </si>
  <si>
    <t xml:space="preserve">Verificar contablemente que las cuentas queden bien registradas de acuerdo al rubro presupuestal </t>
  </si>
  <si>
    <t>Comprobante de contabilidad</t>
  </si>
  <si>
    <t>2017-2</t>
  </si>
  <si>
    <t>Hallazgo2: Propiedad, Planta y Equipo toma física de inventarios. Deficiencias de control inter contable, inadecuada gestión en el manejo de los bienes, y genera incertidumbre en la realidad de los saldos de las cuentas del grupo 16 de propiedad, planta y equipo (1655- maquinaria y equipo, 1660 equipo médico y científico, 1670 - equipos de comunicación y computación y 1680 equipos de com</t>
  </si>
  <si>
    <t>Actualizar el inventario del Ministerio del Trabajo</t>
  </si>
  <si>
    <t>Plaquetizar los bienes muebles del Ministerio de Trabajo y realizar la respectiva individualización y actualización del inventario en los formatos establecidos para el respectivo control de movimientos, traslados y asignaciones de los bienes muebles del Ministerio del trabajo.</t>
  </si>
  <si>
    <t xml:space="preserve">Reporte de Inventario </t>
  </si>
  <si>
    <t>El Grupo de Recursos Físicos Certificó que los bienes fueron ingresados al inventario del Ministerio del Trabajo.</t>
  </si>
  <si>
    <t xml:space="preserve">Evaluar en comité de inventarios los bienes muebles que se encuentren por fuera del inventario para determinar su procedencia y realizar el respectivo ingreso o sí se considera que aun su vida útil esta activa, y se acompañará en este proceso a las que requieran de esta depuración. Además, como medida de control se solicitará el respectivo reporte para verificar si las D.T hacen o  este </t>
  </si>
  <si>
    <t>Solicitar a las Direcciones Territoriales el reporte de realización del comité de inventarios</t>
  </si>
  <si>
    <t>Comunicación enviada</t>
  </si>
  <si>
    <t>El Almacenista General envío memorando con radicado 25087 del 28 de noviembre de 2017, a los Directores Territoriales, solicitándoles dar de baja los bienes obsoletos.</t>
  </si>
  <si>
    <t>2017-3</t>
  </si>
  <si>
    <t xml:space="preserve">Hallazgo 3. Registro cuenta 160501-Terres: El Ministerio de Trabajo cuenta con treinta y cinco (35) Territoriales y la Unidad de Gestión General. Verificada la relación allegada por el Ministerio del Trabajo en la que se establece que se tienen terres por un total de $4.368.015.933.10. 
Comparada la anterior información, si bien el saldo de la cuenta 160501 Terres, por $4.368.015.933.10 </t>
  </si>
  <si>
    <t xml:space="preserve">Reflejar en los Estados Financieros los registros de terres de cada dirección territorial </t>
  </si>
  <si>
    <t>Realizar el traslado de valores contables de la cuenta de terrenos en cada dirección territorial</t>
  </si>
  <si>
    <t xml:space="preserve">Comprobantes de Contabilidad </t>
  </si>
  <si>
    <t>2017-4</t>
  </si>
  <si>
    <t>Hallazgo 4. Terrenos y Edificaciones Territoriales Bolívar y Norte de Santander: La entidad al  tener identificados los valores correspondientes a los terrenos de las construcciones y  tomar la información de los avalúos realizados a los inmuebles del Ministerio de Trabajo en diciembre de 2017, sobreestimó la cuenta 164001 Edificaciones en $171.112.248 y subestimó la 160501</t>
  </si>
  <si>
    <t>Reflejar en los Estados Financieros por separado el valor de las edificaciones y los terres en las direcciones territoriales de Bolívar y rte de Santander</t>
  </si>
  <si>
    <t>Verificar y separar el terreno de las edificaciones de las territoriales de Bolivar y Norte de Santander, de acuerdo con las valorizaciones de diciembre de 2017.</t>
  </si>
  <si>
    <t xml:space="preserve">Comprobante de Contabilidad </t>
  </si>
  <si>
    <t xml:space="preserve">Hallazgo 4. Terres y Edificaciones Territoriales Bolívar y rte de Santander: La entidad al  tener identificados los valores correspondientes a los terres de las construcciones y  tomar la información de los avalúos realizados a los inmuebles del Ministerio de Trabajo en diciembre de 2017, sobreestimó la cuenta 164001 Edificaciones en $171.112.248 y subestimó la 160501 Terres en el mismo </t>
  </si>
  <si>
    <t>Reflejar en los Estados Financieros por separado el valor de las edificaciones y los terres en las Direcciones Territoriales de Bolívar y rte de Santander.</t>
  </si>
  <si>
    <t>Registrar de forma individual los terrenos y las construcciones de los bienes inmuebles de las Direcciones Territoriales de Bolívar y Norte de Santander.</t>
  </si>
  <si>
    <t xml:space="preserve">Comprobante Contable  </t>
  </si>
  <si>
    <t>2017-7</t>
  </si>
  <si>
    <t xml:space="preserve">Hallazgo 7. Cuenta 168501- Depreciación Edificio Territorial Cundinamarca:  El saldo de la cuenta 168501 - Depreciación Edificios, al 31-12-2017 por $6.075.303.007.73, se encuentra sobrestimado toda vez que verificado el listado entregado por el Ministerio de Trabajo, relacionado con los bienes inmuebles se establece para la Territorial Cundinamarca                                       </t>
  </si>
  <si>
    <t>Reflejar en los Estados Financieros la depreciación real de la edificación y terreno de la DT Cundinamarca</t>
  </si>
  <si>
    <t>Verificar, analizar y proceder a los ajustes contables a la depreciación de edificaciones de la territorial Cundinamarca.</t>
  </si>
  <si>
    <t>2017-9</t>
  </si>
  <si>
    <t>Hallazgo 9. Registro de gastos del 2018: En visita realizada por la CGR a las territoriales de Atlántico, Santander y Oficina Especial Barrancabermeja, se evidenció que se cancelaron los servicios de vigilancia, aseo y cafetería, de los primeros 15 días de enero de 2018, como gastos del periodo.                               se genera una subestimación de la cuenta gasto pagado por antic</t>
  </si>
  <si>
    <t xml:space="preserve">Fortalecer a las direcciones territoriales mediante capacitaciones, para que en los siguientes periodos se realicen los registros presupuestales y contables conforme al nuevo marco de convergencia de información financiera y dentro del periodo contable que se debe afectar. </t>
  </si>
  <si>
    <t>Capacitar a las Direcciones Territoriales y al Nivel Central para el adecuado registro de los gastos de la vigencia</t>
  </si>
  <si>
    <t>Listado o soporte de asistencia a la capacitación</t>
  </si>
  <si>
    <t>La Subdirección Administrativa y Financiera allegó a la Oficina de Control Interno los listados de asistencia, donde se evidencia que capacitó a las 35 Direcciones Territoriales y al Nivel Central.</t>
  </si>
  <si>
    <t>2017-10</t>
  </si>
  <si>
    <t>Hallazgo 10. Bienes entregados a CISA: Con oficio de diciembre 13 de 2017, la Central de Inversiones S.A. - CISA da respuesta a la solicitud del Ministerio de Trabajo, relacionada con el informe detallado del estado actual de los inmuebles, en la cual hace referencia a siete (7) bienes: u se encuentra en trámite de revocatoria .  
Estos registros  fueron incorporados en la contabilidad a</t>
  </si>
  <si>
    <t>Reflejar en los Estados Financieros la realidad contable en relación con los bienes entregados a CISA</t>
  </si>
  <si>
    <t xml:space="preserve">Solicitar a CISA los soportes pertinentes “tales como comprobantes de pago, recibos de caja, facturas, contratos o actos administrativos con el que fueron entregados dichos bienes por parte de CISA”.  </t>
  </si>
  <si>
    <t>2017-11</t>
  </si>
  <si>
    <t xml:space="preserve">Hallazgo 11. Patrimonio autómo: El saldo de la cuenta 19 Otros Activos, 1926 Derechos en Fideicomiso, 192603 Fiducia Mercantil -Constitución de Patrimonio Autómo por $19.910.274.000, entregados en diciembre de 2013, mediante la suscripción del Contrato Interadministrativo . 444 del 23 de diciembre de 2013, con la Empresa Nacional de Revación y Desarrollo Urba Virgilio Barcos Vargas para </t>
  </si>
  <si>
    <t xml:space="preserve">Reflejar en los Estados Financieros la realidad contable en relación con los recursos entregados al Patrimonio Autómo </t>
  </si>
  <si>
    <t>Realizar el registro Contable de los rendimientos y gastos acumulados desde la entrega de los recursos hasta la vigencia actual.</t>
  </si>
  <si>
    <t>Comprobantes contables</t>
  </si>
  <si>
    <t>2017-12</t>
  </si>
  <si>
    <t>Hallazgo 12. Valorizaciones: Al realizar el cruce de la información de los avalúos con los saldos reportados en el balance se evidenció que el resultado entregado por la Empresa contratada para la realización de los avalúos de los bienes inmuebles,  fue tomado como base de registro, lo que generó que el saldo de las cuentas 199952 Terres se encuentre subestimada en $8.271.721.455 y la 19</t>
  </si>
  <si>
    <t>Hacer los respectivos ajustes contables entre el valor del costo del inmuebles a diciembre 31 de 2017 y el valor del avalúo comercial.</t>
  </si>
  <si>
    <t>Actualizar el valor de propiedad planta y equipo-bienes inmuebles con los avalúos comerciales actualizados por la empresa contratatda para tal fin.</t>
  </si>
  <si>
    <t>Comprobantes de conbatbilidad</t>
  </si>
  <si>
    <t>2017-13</t>
  </si>
  <si>
    <t>Hallazgo 13. Constitución de cuentas por pagar: Deficiencias de control inter contable, deficiencias en los procesos de comunicación y conciliación de información entre el Nivel Central y las Territoriales para los registros y ajustes de información contable, e inaplicación de los principios de causación y prudencia de la contabilidad pública, lo que genera subestimación de las cuentas i</t>
  </si>
  <si>
    <t>Capacitar a los funcionarios que intervienen en el proceso de constitución de cuentas por pagar en el nivel central y direcciones territoriales.</t>
  </si>
  <si>
    <t>Realizar capacitaciones a los funcionarios que intervienen en el proceso de constitución de cuentas por pagar en el nivel central y direcciones territoriales.</t>
  </si>
  <si>
    <t>Listado de asistencia o correo electrónico.</t>
  </si>
  <si>
    <t>2017-14</t>
  </si>
  <si>
    <t>Hallazgo 14. Causación cuentas 279090 y 531790-provisión diversas: Verificadas las cuentas 279090 y 531790 provisiones diversas y las tas a los Estados Contables del Fondo de Solidaridad Pensional Consorcio Colombia Mayor 2013, se establece que se registraron por estas cuentas los horarios por la auditoría e interventoría de la firma Haggen Audit Ltda., por los meses de viembre y diciemb</t>
  </si>
  <si>
    <t>Reflejar en los Estados Financieros la realidad contable en relación con la depuración de los saldos de las cuentas del FSP</t>
  </si>
  <si>
    <t>Realizar el  registro de causación de los hechos económicos relacionados con las provisiones y gastos reales del periodo fiscal, de acuerdo al Catálogo General de Cuentas para las Entidades de Gobier-Resolución 620 y 468 de 2016 de la Contaduría General de la Nación.</t>
  </si>
  <si>
    <t>Comprobantes de contabilidad</t>
  </si>
  <si>
    <t>2017-15</t>
  </si>
  <si>
    <t>Hallazgo 15. Saldos contrarios: Verificados los terceros de la cuenta 242519 de aportes en seguridad social en salud, se estableció que existen seis (6) terceros con saldos contrarios, lo que le resta utilidad a la información y hace que la cuenta se encuentre subestimada en $12.699.601, y sobreestimando el capital 3105 en igual cuantía.                                  Adicionalmente, v</t>
  </si>
  <si>
    <t>Reflejar en los Estados Financieros la realidad contable en relación con la depuración de la cuenta de aportes de seguridad social</t>
  </si>
  <si>
    <t>Verificar y Depurar los saldos que aun aparecen contrarios en el Aplicativo SIIF Nacion; ajustando  la contabilidad a la realidad ecomica.</t>
  </si>
  <si>
    <t>2017-16</t>
  </si>
  <si>
    <t>Hallazgo 16 .Principio de anualidad presupuestal (D) Deficiencias de control inter contable, e incumplimiento de principios y procedimientos presupuéstales indicados en la rmativa, lo que genera sobrestimación de los gastos generales en la ejecución presupuestal en cuantía de $44.335.472, valor correspondiente a las territoriales de Atlántico, Santander y la Oficina Especial de Barrancab</t>
  </si>
  <si>
    <t>Continuar con las capacitaciones que se vienen realizando a cada una de las Direcciones Territoriales, realizando énfasis en el cumplimiento del principio presupuestal de anualidad, las rmas de carácter presupuestal, cadena presupuestal, entre otros; en las cuales se suscriben compromisos para que los responsables en las Direcciones Territoriales acaten las rmas y directrices impartidas.</t>
  </si>
  <si>
    <t xml:space="preserve">Suscribir actas de compromiso para que los responsables en las Direcciones Territoriales acaten las rmas y directrices impartidas. </t>
  </si>
  <si>
    <t xml:space="preserve">Actas de compromiso
</t>
  </si>
  <si>
    <t>EN EJECUCIÓN. El Comité Institucional de Coordinación de Control Interno efectuado el 16 de julio de 2019, prorrogó la fecha de finalización para el 30 de septiembre de 2019.</t>
  </si>
  <si>
    <t>2017-19</t>
  </si>
  <si>
    <t>Hallazgo 19. Pasivos exigibles-vigencias expiradas-pago facturas de dotación-Colombia compra eficiente-(D):
deficiencias en el proceso de ejecución del presupuesto por parte de las Direcciones Territoriales, debido en gran parte a que el perfil de SIIF de presupuesto está asignado a funcionarios que  cuentan con la experticia ni la capacitación suficiente por parte del nivel central para</t>
  </si>
  <si>
    <t>2017-22</t>
  </si>
  <si>
    <t>Hallazgo 22. Ante la existencia de indicios sobre la probable ocurrencia de hechos presuntamente irregulares que pudieron afectar el erario con ocasión del contrato . 546 de 2017, y en una factible violación a las rmas de austeridad en el gasto público, a propósito de la distribución de 1.719 tarjetas de bienestar o bos por valor de $500.000 cada una entre los trabajadores del Ministerio</t>
  </si>
  <si>
    <t xml:space="preserve">Realizar seguimiento en las etapas de Precontractual, Contractual y Postcontractual para el Plan de Bienestar vigente. 
</t>
  </si>
  <si>
    <t xml:space="preserve"> Informe trimestral  con las actividades  ejecutadas del Plan de Bienestar.
</t>
  </si>
  <si>
    <t xml:space="preserve">Evidencias (listados, soportes y  registro fotográfico a la que haya lugar del  Plan de Bienestar Laboral) </t>
  </si>
  <si>
    <t>2017-24</t>
  </si>
  <si>
    <t>Hallazgo 24. Concentración de funciones proceso financiero y presupuestal Dirección Territorial Atlántico
En visita administrativa a la Dirección Territorial Atlántico, realizada por la CGR dentro de la auditoría financiera al Ministerio de Trabajo - vigencia 2017, se evidenció que las actividades relacionadas con los procesos de Tesorería y Contabilidad son realizadas por la funcionaría</t>
  </si>
  <si>
    <t xml:space="preserve">Continuar con las capacitaciones que se vienen realizando a cada una de las Direcciones Territoriales, realizando énfasis en el cumplimiento de las responsabilidades asignadas a cada perfil. Es de resaltar, que en dichas capacitaciones se suscriben Actas de compromisos.
</t>
  </si>
  <si>
    <t>2017-25</t>
  </si>
  <si>
    <t>Hallazgo 25.  Ejecucion recursos Fondo Riesgos Laborales (Contrato 565/17).  Los recursos del Fondo fueron ejecutados en 3 campañas 1) Implementación del SG-SST, 2) Riesgos Laborales, 3) Sector trabajo y (SG-SST).  Cada campaña responde a las necesidades de las dependencias, Sin embargo la correspondiente a la del Sector tabajo (SG-SST)  se enmarca dentro del objeto del fondo, puesto que</t>
  </si>
  <si>
    <t>Revisar los contenidos y mensajes de las campañas de promoción de cada dependencia o área, de manera que le apunten y tengan completa relación con la actividad o Linea por donde se destina (sale) el recurso</t>
  </si>
  <si>
    <t>Fijar un lineamiento en cuanto a la definición clara y específica de las actividades o lineas que corespondan a la promocion de campañas dentro de los planes de acción de las dependencias.</t>
  </si>
  <si>
    <t xml:space="preserve">Correo Electrónico dirigido a  las dependencias que destinan recursos para las campañas y  promoción de sus programas </t>
  </si>
  <si>
    <t>El Coordinador de Comunicación  envío correo electrónico en la fecha 22/10/2018, asunto lineamientos definición de actividades para pautas y promociones dirigido a los jefes de áreas, Falta efectuar el seguimiento a la efectividad de la acción realizada</t>
  </si>
  <si>
    <t>2017-26</t>
  </si>
  <si>
    <t>Hallazgo 26. Rendición de la Cuenta en SIRECI (PAS) Revisada la información rendida por el Ministerio del Trabajo de la vigencia 2017, correspondiente Cuenta o Informe Anual Consolidado, presentada el 26 de febrero de 2018 en el SIRECI, se evidenció que el Ministerio del Trabajo  rindió los Estados contables ni las tas a los Estados contables por la vigencia fiscal 2017 toda vez que el d</t>
  </si>
  <si>
    <t>Verificar y validar información junto a la Oficina de Control Inter para garantizar la confiabilidad y oportunidad de la información que será trasmitida por medio de la plataforma SIRECI.</t>
  </si>
  <si>
    <t>Realizar una mesa de trabajo junto a la Oficina de control Interno, para verificar y validar la información, previo al envío.</t>
  </si>
  <si>
    <t>Acta</t>
  </si>
  <si>
    <t>Se efectuó la reunión entre la Subdirección Administrativa y Financiera y la OCI el 22 de febrero de 2019.</t>
  </si>
  <si>
    <t>2016-7</t>
  </si>
  <si>
    <t>Hallazgo   7. Incertidumbre en el seguimiento de los recursos ejecutados en cada convenio y sobre el impacto esperado sobre los beneficiarios, que para el caso las familias víctimas del conflicto armado, es una población especialmente vulnerable sobre la cual el gobier ha venido desplegando su atención en los últimos años.  Adicionalmente, esta acción de mejora da cuenta del hallazgo  10</t>
  </si>
  <si>
    <t>Debilidad de la presencia de Ministerio en la regiones donde se desarrollan los proyectos.</t>
  </si>
  <si>
    <t>Realizar presencia en campo en zonas donde se ejecutan convenios vigentes y en ejecución del Grupo de Víctimas</t>
  </si>
  <si>
    <t xml:space="preserve">Realizar  visitas en las zonas donde se ejecutan convenios vigentes.
</t>
  </si>
  <si>
    <t xml:space="preserve">Informes de la comisión realizada de los convenios vigentes, que ejecuta el Grupo de Víctimas.
</t>
  </si>
  <si>
    <t>Verificar que los participantes de los convenios se encuentran en el RUV.</t>
  </si>
  <si>
    <t>Correos de validación, en plataforma de VIVANTO, de las  bases de datos de los potenciales participantes de los programas .</t>
  </si>
  <si>
    <t>Aportar  el documento de la implementación del  enfoque psicosocial en los programas.</t>
  </si>
  <si>
    <t>Metodología con listados de asistencia.</t>
  </si>
  <si>
    <t>Aportar el documento de acciones formativas de los programas.</t>
  </si>
  <si>
    <t>Aportar la certificación de la ejecución de la contrapartida en los informes de pagos.</t>
  </si>
  <si>
    <t>Certificación de la ejecución de la contrapartida</t>
  </si>
  <si>
    <t>Aportar los soportes de entrega de manuales de uso de maquinaria en idioma español.</t>
  </si>
  <si>
    <t>Actas de entrega de maquinarias con manual de uso en español.</t>
  </si>
  <si>
    <t>2016-36</t>
  </si>
  <si>
    <t>Hallazgo  36. Gestión Documental (OI). La Ley General de Archivos - Ley 594 de 2000 y el Acuerdo . 002 del 14 de marzo de 2014, expedido por el Archivo General de la Nación, establecieron los criterios básicos para la creación, conformación, organización, control y consulta de los expedientes de archivo y se dictaron otras disposiciones.
El artículo 7 de dicho acuerdo señala lo siguiente</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</si>
  <si>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t>
  </si>
  <si>
    <t>Realizar seguimiento a la gestión del Archivo Documental del Nivel Central.</t>
  </si>
  <si>
    <t>Realizar seguimiento a la gestión del Archivo del Grupo de Gestión Contractual y de la Oficina Asesora Jurídica.</t>
  </si>
  <si>
    <t>Informe de seguimiento</t>
  </si>
  <si>
    <t>2015-5</t>
  </si>
  <si>
    <t xml:space="preserve">Hallazgo  5. Liquidacion Contratos.  El contrato 407 de 2013 celebrado con UNE,  ha sido liquidado, a pesar que se decretó el incumplimiento del contrato y la liquidación fue solicitada por el supervisor </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</si>
  <si>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</si>
  <si>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</si>
  <si>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</si>
  <si>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</si>
  <si>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2015-10</t>
  </si>
  <si>
    <t>Hallazgo  10. Resoluciones de Multas devueltas al Ministerio del Trabajo. El Ministerio del Trabajo impone multas a los infractores de las rmas laborales y de Seguridad Social, a favor de SENA, del Fondo de Riesgos Laborales y del Fondo de Solidaridad Pensional, basado en las siguientes rmas:
Ley 1610 de 2013, artículo 7; Ley 1562 de 2012, artículo 13; Ley 100 de 1993, artículo 271; Reso</t>
  </si>
  <si>
    <t>Lo anterior muestra la 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t>
  </si>
  <si>
    <t>Reiterar periódicamente a Directores Territoriales, Coordinadores de Grupos e Inspectores de Trabajo y Seguridad Social, sobre cumplimiento de Circulares vigentes en materia de Recaudo de Multas con desti a SENA, FONDO DE RIESGOS LABORALES Y FONDO DE PENSIONES.</t>
  </si>
  <si>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 al SENA y a los fondos recaudadores de los FONDOS DE RIESGOS y DE PENSIONES.</t>
  </si>
  <si>
    <t xml:space="preserve">Envío de  reiteración </t>
  </si>
  <si>
    <t xml:space="preserve">Efectuar  seguimiento a los resultados del monitoreo  de las  devoluciones de actos administrativos producidos por las Direcciones territoriales, sus ajustes y subsanación. </t>
  </si>
  <si>
    <t xml:space="preserve">Realizar y reportar trimestralmente el seguimiento  a  los actos administrativos  devueltos a las Direcciones Territoriales y sus correcciones  </t>
  </si>
  <si>
    <t>Informe</t>
  </si>
  <si>
    <t>2015-15</t>
  </si>
  <si>
    <t>Hallazgo  15. Giro de recursos a los beneficiarios. Incumplimiento por parte del ICETEX a lo establecido en el convenio, lo cual, afecta la eficiente ejecución del programa y podria dar lugar a la aplicación del Literal B, cláusula décima octava del convenio. Terminacion del Convenio</t>
  </si>
  <si>
    <t>Demora en el giro de recursos por concepto de apoyo y sostenimiento y el pago de subsidio de matrícula, afectando la ejecución del Programa. Icetex está tardando entre 2-3 meses en el trámite para el giro de los recursos. Esta situación afecta la asistencia e incide en la tasa de deserción, lo que genera quejas de los estudiantes.</t>
  </si>
  <si>
    <t>Realizar reuniones de seguimiento para mitigar la demora en los giros</t>
  </si>
  <si>
    <t>Efectuar reunión de seguimiento a autorizaciones de pago con la DMFT.</t>
  </si>
  <si>
    <t>Acta de reunión</t>
  </si>
  <si>
    <t>Adelantar Reunión de seguimiento a pagos junto con la DMFT y el ICETEX.</t>
  </si>
  <si>
    <t>2015-16</t>
  </si>
  <si>
    <t>Hallazgo  16. Supervision Convenio 254/2015. El Informe final del contratista respecto a las actas de entrega de  maquinaria e insumos a los beneficiarios del programa,  coincide; documentos incompletos en la carpeta; vacío en informes de supervisión y/o actas de comité sobre las diferencias señaladas, que fueron subsanadas en documentos posteriores allegados por el área a CGR</t>
  </si>
  <si>
    <t>Deficiencias de seguimiento y control  por parte de la supervisión y del comité técnico, lo cual genera riesgo de incumplimiento del Convenio</t>
  </si>
  <si>
    <t>Realizar comités técnicos mensuales donde se efectúe seguimiento a las actividades realizadas por el aliado.</t>
  </si>
  <si>
    <t xml:space="preserve">Realizar seguimiento mensual en los comités técnicos de cada convenio vigente  que  ejecuta el Grupo de Víctimas en donde se informe el avance a las actividades que se desarrollan. 
</t>
  </si>
  <si>
    <t>Actas de comité técnico.</t>
  </si>
  <si>
    <t>2015-20</t>
  </si>
  <si>
    <t>Hallazgo  20. Cumplimiento programas del PIGA. Pese a que el Ministerio tiene adoptado el PIGA, se encuentran debilidades con relación a la implementación de los programas de Gestión Ambiental dado que  están definidas en forma clara las metas, indicadores que permitan ejecutar la política ambiental al interior de la institución de manera efectiva, oportuna e integral. Adicionalmente  se</t>
  </si>
  <si>
    <t xml:space="preserve"> están definidas de forma clara las metas, indicadores que permitan ejecutar la política ambiental al interior de la institución de manera efectiva, oportuna e integral. </t>
  </si>
  <si>
    <t>Realizar el diagnóstico y viabilidad de la implementación del Sistema de Gestión Ambiental para las Direcciones Territoriales</t>
  </si>
  <si>
    <t>Elaborar el diagnóstico y viabilidad de la implementación del Sistema de Gestión Ambiental para las Direcciones Territoriales, en coordinación con IVC.</t>
  </si>
  <si>
    <t xml:space="preserve">Diagnóstico y viabilidad </t>
  </si>
  <si>
    <t>2015-24</t>
  </si>
  <si>
    <t>Hallazgo  24. Propiedades, Planta y Equipo.  Al 31 de diciembre de 2015 el Ministerio del trabajo refleja un saldo en la cuenta 16, Propiedad, Planta y Equipo por $33,507.14 Millones;registros que carecen de un inventario fisico indivudual, valorizado e identificado, que permita soportar el recocimiento y la revelacion de estos hechos ecomicos</t>
  </si>
  <si>
    <t>El Ministerio del Trabajo  cuenta con los soportes adecuados para identificar e individualizar la información relacionada con la propiedad, planta y equipo y que permita establecer los registros reales, partiendo de un inventario a través del levantamiento físico de los bienes</t>
  </si>
  <si>
    <t>Formato de inventario-asignación de bienes devolutivos donde conste la plaquetización de los bienes de las Inspecciones Territoriales</t>
  </si>
  <si>
    <t>2015-26</t>
  </si>
  <si>
    <t>Hallazgo  26. Depositos Judiciales Consignados por el Ministerio del Trabajo - Demandado. Analizada la información suministrada por el Banco Agrario de Colombia, mediante Oficio 0000244 del 28 de febrero 2016, en la base de depósitos judiciales con corte al 31 de diciembre de 2015, categoría “Ministerio del Trabajo-Demandado”, presenta 7 títulos judiciales por $35 millones en estado “Pen</t>
  </si>
  <si>
    <t>Deficiencias en el control inter al  existir una adecuada conciliación, control y seguimiento de los depósitos judiciales pendientes de pago en los que figuran consignados por el Ministerio del Trabajo como demandado.</t>
  </si>
  <si>
    <t xml:space="preserve">Ejecutar periódicamente las acciones que permitan el registro oportu, el control, conciliación  y seguimiento de los depósitos judiciales en los procesos en los que el Ministerio del Trabajo actúa en calidad de demandado y/o como demandante. </t>
  </si>
  <si>
    <t xml:space="preserve">Solicitar al Banco Agrario de Colombia, el reporte de los depósitos judiciales en calidad de demandante y demandado del Ministerio del Trabajo NIT 830.115.226-3, con corte a jun 30/2019 y dic 31/2019. </t>
  </si>
  <si>
    <t>Solicitud</t>
  </si>
  <si>
    <t>Analizar y depurar el reporte de Banco Agrario,  categoría depósitos judiciales pendientes de pago corte 30 jun 2019.</t>
  </si>
  <si>
    <t xml:space="preserve">Informe </t>
  </si>
  <si>
    <t>Cruzar la información depurada que suministre el Banco Agrario con la información que repose en los Estados Financieros del Ministerio del Trabajo corte jun 30 2019.</t>
  </si>
  <si>
    <t>Cruzar información de procesos judiciales de la OAJ con depósitos judiciales pendientes de pago corte jun 30 2019.</t>
  </si>
  <si>
    <t>Consultar página web del Consejo Superior de la Judicatura y cruzar información de depósitos judiciales Ley 1743 2014, Decreto 272 de 2015, y Acuerdo PSAA15-10302 de feb 2015.</t>
  </si>
  <si>
    <t>Informar según resultados de actividades anteriores,  a Subdirección Administrativa y Financiera, grupo de Contabilidad, para registros contables y conciliación.</t>
  </si>
  <si>
    <t>Remisión Informe</t>
  </si>
  <si>
    <t>Realizar las comunicaciones que se requieran ante los despachos judiciales según resultados de las actividades anteriores, corte jun 30 2019.</t>
  </si>
  <si>
    <t>Analizar y depurar el reporte de Banco Agrario,  categoría depósitos judiciales pendientes de pago corte 31 dic 2019.</t>
  </si>
  <si>
    <t>Cruzar la información depurada que suministre el Banco Agrario con la información que repose en los Estados Financieros del Ministerio del Trabajo corte dic 31 2019.</t>
  </si>
  <si>
    <t>Cruzar información de procesos judiciales de la OAJ con depósitos judiciales pendientes de pago corte dic 31 2019.</t>
  </si>
  <si>
    <t>Realizar las comunicaciones que se requieran ante los despachos judiciales según resultados de las actividades anteriores, corte dic 31 2019.</t>
  </si>
  <si>
    <t>2015-27</t>
  </si>
  <si>
    <t>Hallazgo  27. Otros Deudores - Embargos Judidiales. Al 31 de diciembre de 2015, la cuenta contable 147013 Embargos Judiciales, presenta un saldo de $1.115.9 millones, al verificar en la Oficina Asesora Jurídica del Ministerio del Trabajo los procesos que dieron origen a los embargos, se evidenció que 4 de ellos por $519.9 millones  se encuentran relacionados con proceso jurídico vigente</t>
  </si>
  <si>
    <t>Deficiencias de Control Inter al  existir una adecuada conciliación, control, seguimiento para los procesos jurídicos vigentes del Ministerio del Trabajo</t>
  </si>
  <si>
    <t>Continuar con la verificación de cada u de los procesos en los cuales están decretadas medidas cautelares, identificando cada u de ellos, y conciliando la información correspondiente.</t>
  </si>
  <si>
    <t>Continuar con la validación de  cada u de los procesos en los cuales exista medida cautelar,    despacho, tipo de proceso, demandante, demandado  y monto embargado.</t>
  </si>
  <si>
    <t>2015-32</t>
  </si>
  <si>
    <t>Hallazgo  32. Fondo de Riesgos Laborales -1475 - Deudas de Dificil Cobro.  A 31 de diciembre de 2015  en le auxiliar de la cuenta Deudores del FRL se registra un saldo en la subcuenta 1475 por concepto de deudas de difícil cobro por $8,805.1 millones, que corresponden a cartera desde el año 2004 hasta 2015 por concepto de multas que se encuentran en proceso de cobro, sin embargo al  esta</t>
  </si>
  <si>
    <t>Deficiencias de control inter contable en los procedimientos establecidos para el registro de los hechos económicos en los estado contables  del FRL de la vigencia 2015, tal como lo establece la ley 87 de 1993 y el régimen de contabilidad publica.</t>
  </si>
  <si>
    <t>Elaborar y Monitorear el plan de acción para el saneamiento de las cuentas por cobrar de mayor antigüedad</t>
  </si>
  <si>
    <t xml:space="preserve">Diagsticar los casos y definir el plan de acción que corresponda </t>
  </si>
  <si>
    <t>Seguimiento de resultados para el monitoreo del plan de acción para el saneamiento de las cuentas por cobrar de mayor antigüedad</t>
  </si>
  <si>
    <t xml:space="preserve">Realizar y reportar trimestralmente el seguimiento para asegurar la gestión  de saneamiento de la cartera </t>
  </si>
  <si>
    <t>Revisar el manual de políticas contables en relación de las cuentas por cobrar del Ministerio</t>
  </si>
  <si>
    <t>Adelantar mesas de trabajo con los diferentes administradores de los fondos, con el acompañamiento de Contaduría General de la Nación, para analizar las cuentas  contables relacionadas, con el propósito de establecer la política a ser implementada.</t>
  </si>
  <si>
    <t xml:space="preserve">Manual de Políticas Contables actualizado, aprobado y comunicado </t>
  </si>
  <si>
    <t>2015-34</t>
  </si>
  <si>
    <t xml:space="preserve">Hallazgo  34. Depositos Judiciales - Calidad demandado. De acuerdo con el análisis de la información suministrada por el Banco Agrario de Colombia, mediante Oficio 0000244 del 28 de febrero 2016, en la Base Depósitos Judiciales con corte al 31 de diciembre de 2015, en la categoría MINISTERIO DEL TRABAJO-DEMANDADO, presenta 34 títulos por $99.89 millones, en estado PENDIENTE DE PAGO, que </t>
  </si>
  <si>
    <t>Diferencias de Control Inter al  existir una adecuada conciliación, control, seguimiento y el riesgo de prescripción de los derechos a favor del Ministerio del Trabajo</t>
  </si>
  <si>
    <t xml:space="preserve">Remisión Informe </t>
  </si>
  <si>
    <t>2015-35</t>
  </si>
  <si>
    <t>Hallazgo  35.  Depositos Judiciales - Calidad demandante. De acuerdo con el análisis de la información suministrada por el Banco Agrario de Colombia, mediante Oficio 0000244 del 28 de febrero 2016, en la Base Depósitos Judiciales con corte al 31 de diciembre de 2015, en la categoría MINISTERIO DEL TRABAJO-DEMANDANTE, existen 7 títulos judiciales por $103.59 en estado PENDIENTE DE PAGO, l</t>
  </si>
  <si>
    <t>Diferencias de Control Inter al  existir una adecuada conciliación, control, seguimiento e incumple lo establecido en el articulo 3 de la ley 87 de 1993  y la resolucion 357 de 2008 de la CGN</t>
  </si>
  <si>
    <t xml:space="preserve">EN EJECUCIÓN </t>
  </si>
  <si>
    <t>2015-37</t>
  </si>
  <si>
    <t>Hallazgo  37. Medidas adoptadas por el Ministerio del Trabajo para la aplicación de los estándares Internacionales de Informacion Financiera. Para adelantar estas actividades, la Contaduría General de la Nación expidió el Instructivo 02 de octubre de 2015, estableciendo los lineamientos para la transición al marco rmativo para las entidades de gobier, el cual tiene como referente el Marc</t>
  </si>
  <si>
    <t xml:space="preserve"> se evidenció en el Ministerio, la existencia de crogramas de planeación que contemplen el inicio de las actividades; tampoco procedimientos y políticas desarrollados para la aplicación del nuevo Marco rmativo expedido por la CGN, que permita establecer el inicio  de la identificación, depuración y el saneamiento de las cifras de los Activos, Pasivos y Patrimonio, que garantice que los s</t>
  </si>
  <si>
    <t>Establecer un mecanismo de autoevaluación que permita controlar el cumplimiento de la Política Contable.</t>
  </si>
  <si>
    <t>Elaborar un check list de autoevaluación que permita controlar el cumplimiento de la Política Contable.</t>
  </si>
  <si>
    <t>Chek list establecido</t>
  </si>
  <si>
    <t>Aplicar check list de autoevaluación que permita controlar el cumplimiento de la Política Contable.</t>
  </si>
  <si>
    <t>Chek list diligenciado</t>
  </si>
  <si>
    <t>2013-5</t>
  </si>
  <si>
    <t>Hallazgo   5. Pago a los Centro de Bienestar del Adulto por beneficiarios fallecidos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se le cance</t>
  </si>
  <si>
    <t>Aspectos asociadas al proceso de  reporte de vedades generon el hallazgo</t>
  </si>
  <si>
    <t>Identificar, analizar y gestionar los riesgos inters y exters, asociados al pago de subsidios a CPSAM de beneficiarios del Programa Colombia Mayor de la modalidad indirecta (Centros de Protección Social al Adulto Mayor)</t>
  </si>
  <si>
    <t>Analizar, diseñar y/o actualizar la Matriz de Riesgos y Controles asociados al pago de subsidios indirectos a CPSAM (Centros de Protección Social al Adulto Mayor) para beneficiarios del Programa Colombia Mayor .</t>
  </si>
  <si>
    <t>Matriz de Riesgos y Controles del Programa Colombia Mayor</t>
  </si>
  <si>
    <t xml:space="preserve">Realizar seguimiento al desempeño de controles y su impacto sobre los riesgos. </t>
  </si>
  <si>
    <t>Informe de seguimiento Trimestral.</t>
  </si>
  <si>
    <t>2013-39</t>
  </si>
  <si>
    <t xml:space="preserve">Hallazgo  39. Acciones de Repetición: El ordenador del gasto debe presentar al día siguiente del pago total del capital de una condena, el acto administrativo y sus antecedentes al Comité de Conciliación, para que en un térmi  superior a seis (6) meses se adopte la decisión motivada de iniciar o  el proceso de repetición.
Sin embargo, se evidenció en las actas del Comité de Conciliación </t>
  </si>
  <si>
    <t>Debilidades en el control  de la gestion que impiden garantizar la eficiencia de la función pública.</t>
  </si>
  <si>
    <t>Adelantar la gestion pertinente con el obetivo de controlar y garantizar el cumplimiento de lo establecido en la rma y  que facilite presentar las acciones de repeticion en tiempo.</t>
  </si>
  <si>
    <t>Proyectar memorando de la Secretaría General al Grupo de Tesorería con instrucción sobre el reporte inmediato con copia de los documentos soporte del pago, y por instrucción suya al Comité de Conciliación a través de la Secretaría Técnica del mismo, en cumplimiento de lo ordenado artículo 2.2.4.3.1.2.12. del DUR 1069 de 2015, modificado por el artículo 3 del Decreto 1167 de 2016.</t>
  </si>
  <si>
    <t>Proyecto Memorando</t>
  </si>
  <si>
    <t>2012-1</t>
  </si>
  <si>
    <t>Hallazgo  1. Pago de subsidios a beneficiarios fallecidos-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</si>
  <si>
    <t>Deficiencias en el seguimiento y control para la aplicación de pagos</t>
  </si>
  <si>
    <t>Identificar, analizar y gestionar los riesgos inters y exters, asociados a los procesos de liquidación y pago de subsidios a beneficiarios del Programa Colombia Mayor</t>
  </si>
  <si>
    <t>Analizar, diseñar y/o actualizar la Matriz de Riesgos y Controles asociados a la liquidación y pago de subsidios a beneficiarios del Programa Colombia Mayor.</t>
  </si>
  <si>
    <t>Matriz de Riesgos y Controles del Programa Colombia Mayor.</t>
  </si>
  <si>
    <t>Informes de seguimiento Trimestrales.</t>
  </si>
  <si>
    <t>2012-4</t>
  </si>
  <si>
    <t xml:space="preserve">Hallazgo  4. Asignación de subsidios: Se asignaron subsidios a 602 beneficiarios que se encontraban fallecidos. </t>
  </si>
  <si>
    <t>Debilidades en la aplicación de sistemas de control en las etapas de afiliación para establecer la supervivencia del beneficiario.</t>
  </si>
  <si>
    <t>Identificar, analizar y gestionar los riesgos inters y exters, asociados a los procesos de liquidación de nómina subsidios a beneficiarios del Programa Colombia Mayor.</t>
  </si>
  <si>
    <t>Analizar, diseñar y/o actualizar la Matriz de Riesgos y Controles asociados al proceso de liquidación de mina  de subsidios a beneficiarios del Programa Colombia Mayor.</t>
  </si>
  <si>
    <t>2012-11</t>
  </si>
  <si>
    <t>Hallazgo  11. Debilidades en el procedimiento de ingreso al programa: En el procedimiento de inscripción al programa PPSAM  se están aplicando controles como: solicitar estado de la CC para determinar si está fallecido, validar que la persona  esté en otros programas del gobier, determinar dos años de permanencia en el municipio. Incrementando el riesgo de pagos equivocados</t>
  </si>
  <si>
    <t>Falta de controles en la generación para la afiliación de beneficiarios al programa PPSAM.
Incumplimiento de los municipios a lo establecido en el Art.30 Decreto 3771 parágrafo 2. 
El consorcio  efectúa una total verificación y validación de los requisitos para los nuevos beneficiarios.</t>
  </si>
  <si>
    <t>Identificar, analizar y gestionar los riesgos inters y exters, asociados a los procesos de priorización y vinculación al Programa Colombia Mayor</t>
  </si>
  <si>
    <t>Analizar, diseñar y/o actualizar la Matriz de Riesgos y Controles asociados al proceso de priorización y vinculación al Programa Colombia Mayor.</t>
  </si>
  <si>
    <t>2012-12</t>
  </si>
  <si>
    <t>Hallazgo  12. Registro de vedades y Seguimiento de las entidades Territoriales:  existe un mecanismo de control entre la entidad territorial y el consorcio, correspondiente a la asignación y distribución de los recursos de la subcuenta subsistencia</t>
  </si>
  <si>
    <t xml:space="preserve">Falta de control y seguimiento </t>
  </si>
  <si>
    <t>Identificar, analizar y gestionar los riesgos inters y exters, asociados al proceso de reporte de vedades de beneficiarios por parte de los Entes Territoriales</t>
  </si>
  <si>
    <t>Analizar, diseñar y/o actualizar la Matriz de Riesgos y Controles asociados al proceso de reporte de vedades y beneficiarios por parte de los Entes Territoriales del Programa Colombia Mayor.</t>
  </si>
  <si>
    <t>2012-14</t>
  </si>
  <si>
    <t>Hallazgo  14.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t>
  </si>
  <si>
    <t>Pagos con fecha posterior a la del deceso</t>
  </si>
  <si>
    <t>Controlar, prevenir y mitigar los riesgos en el pago de mesadas posteriores a la fecha de fallecimiento del pensionado.</t>
  </si>
  <si>
    <t xml:space="preserve"> Analizar, diseñar y/o actualizar la Matriz de Riesgos y Controles asociados al proceso de pago de la mina de FOPEP a fin mitigar el pago de mesadas a pensionados fallecidos. </t>
  </si>
  <si>
    <t>matriz de Riesgos y Controles</t>
  </si>
  <si>
    <t xml:space="preserve">Realizar seguimiento a las mesadas canceladas a pensionados fallecidos y de acciones adelantadas frente a los informes de pago de mesadas a pensionados fallecidos.
</t>
  </si>
  <si>
    <t>2011-15</t>
  </si>
  <si>
    <t>Hallazgo  15. Cuenta 11 - Efectivo (A) La cuenta Efectivo presenta sobrestimación de $15.612.1 millones, toda vez que el saldo según Tesorería en cuentas corrientes del Nivel Central, es de $34.6 millones, mientras que Contabílidad registra $15.646.7 millones, tal situación por contrapartida, genera sobrestimación en las cifras presentadas en los estados contables en especial las relacio</t>
  </si>
  <si>
    <t>Incumplimiento de los principios de la contabilidad  publica  en lo referente a la  confiabilidad, relevancia,  oportunidad y universlidad. Y los articulos 2 y 3 de la ley 87 de 1993.</t>
  </si>
  <si>
    <t>Reflejar en los estados financieros la realidad contable en relacion con a la cuenta Efectivo</t>
  </si>
  <si>
    <t>Verificar y revisar los valores registrados correctamente en las cuentas contables de efectivo.</t>
  </si>
  <si>
    <t>2011-16</t>
  </si>
  <si>
    <t>Hallazgo  16. Cuenta 14 - Deudores (A) Avances y Anticipos Entregados (1420) a diciembre 31 de 2011 con saldo por$1.918.4 millones, el cual presenta incertidumbre porque  permitió su comprensibilidad, verificabilidad y relevancia en atención a las características cualitativas de la información contable pública del MCP</t>
  </si>
  <si>
    <t>Debilidades en cuanto a la  verificabilidad, relevancia, comprensibilidad de la información contable Publica.</t>
  </si>
  <si>
    <t>Reflejar en los estados financieros la realidad contable en relacion con cuentas contables de anticipos</t>
  </si>
  <si>
    <t>Verificar y revisar los valores registrados correctamente en las cuentas contables de anticipos, de acuerdo al nuevo catalogo general de cuentas para entidades de gobier, según resolucion 620 de 2015, modificado por la resolución 468 de 2016 de la Contaduría General de la Nación..</t>
  </si>
  <si>
    <t>2011-25</t>
  </si>
  <si>
    <t>Hallazgo  25. Cancelación de Intereses de Mora (A-F-D) El predio ubicado en la Calle 44 .50-65-- CAN- en el certificado de Tradición y Libertad se  encuentra registrado a mbre del Ministerio de Trabajo y Seguridad Social, desde el 29 de julio de 1994. En la atación 4 encontramos que el IDU registró desde el 25 de enero de 2010 un gravamen sobre dicho predio, por la  cancelación de valori</t>
  </si>
  <si>
    <t>Deficiencia  en la Gestion  del MPS.</t>
  </si>
  <si>
    <t>Reflejar en los estados financieros la realidad contable en relacion con el pago de intereses de mora en los casos que se requiera.</t>
  </si>
  <si>
    <t>Verificar y revisar el pago de intereses de mora y el traslado del del predio ubicado en la calle 44  50-65 CAN a la Comisión Nacional Virgilio Barco Vargas, de Acuerdo al Plan de Desarrollo 2014 al 2018..</t>
  </si>
  <si>
    <t xml:space="preserve">Comprobante de contabilidad </t>
  </si>
  <si>
    <t>Consolidar los antecedentes y remitir a la Oficina de Control Inter Disciplinario, para los procesos de responsabilidad que se puedan generar</t>
  </si>
  <si>
    <t>remitir el informe a la Oficina de Control Inter Disciplinario</t>
  </si>
  <si>
    <t>Oficio</t>
  </si>
  <si>
    <t>Mediante el radicado memorando con radicado 4575 del 03 de marzo de 2019, el Coordinador del Grupo de Recursos Físicos dio traslado a la Oficina de Control Interno Disciplinarios, los documentos relacionados ´para la investigación correspondiente.</t>
  </si>
  <si>
    <t>2011-43</t>
  </si>
  <si>
    <t>Hallazgo  43. Saldos Contrarios a la naturaleza de las Cuentas: mensualmente de enero a viembre de 2010 algunas cuentas reportadas en SIIF presentan valores contrarios a su naturaleza (en rojo).</t>
  </si>
  <si>
    <t>Utilización de códigos inhabilitados en la información que remiten las dependencias para consolidación, recibida sobre la fecha de cierre contable, por  lo cual el análisis de estas cifras y sus respectivos ajustes se hace en el periodo siguiente.</t>
  </si>
  <si>
    <t>Reflejar en los estados financieros la realidad contable en relacion con  los valores registrados con saldos contrarios a su naturaleza.</t>
  </si>
  <si>
    <t>Verificar y revisar los valores registrados con saldos contrarios a su naturaleza del año 2010..</t>
  </si>
  <si>
    <t>Libros auxiliares del SIIF NACION</t>
  </si>
  <si>
    <t>Subdirección Administrativa y Financiera
-Grupo de Contabilidad</t>
  </si>
  <si>
    <t>Subdirección Administrativa y Financiera
-Grupo de Recursos Físicos, Gestión y Administración de Bienes</t>
  </si>
  <si>
    <t>Subdirección Administrativa y Financiera
-Grupo de Recursos Físicos, Gestión y Administración de Bienes
-Grupo de Contabilidad</t>
  </si>
  <si>
    <t>Subdirección Administrativa y Financiera
-Grupo de Presupuesto</t>
  </si>
  <si>
    <t>Subdirección Administrativa y Financiera
 -Subdirección de Subsidios Pensionales, Servicios Sociales Complementarios y Otras Prestaciones.</t>
  </si>
  <si>
    <t>Oficina Asesora Jurídica</t>
  </si>
  <si>
    <t>Dirección de Movilidad y Formación para el Trabajo.</t>
  </si>
  <si>
    <t>Grupo Inter de Trabajo para las Victimas y la Equidad Laboral con Enfoque de Género</t>
  </si>
  <si>
    <t xml:space="preserve">Dirección de Movilidad y Formación para el Trabajo
- Grupo Inter de Trabajo para las Victimas y la Equidad Laboral con Enfoque de Género </t>
  </si>
  <si>
    <t>Subdirección de Gestión del Talento Huma - Grupo Inter de Trabajo Incapacidades y Seguridad y Salud</t>
  </si>
  <si>
    <t>Subdirección Administrativa y Financiera - Grupo de Recursos Físicos, Gestión y Administración de bienes</t>
  </si>
  <si>
    <t>Subdirección Administrativa y Financiera - Grupo de Recursos Fisicos</t>
  </si>
  <si>
    <t>Subdirección Administrativa y Financiera</t>
  </si>
  <si>
    <t>Subdirección Administrativa y Financiera - Contabilidad y Fondo de Solidaridad Pensional</t>
  </si>
  <si>
    <t>Subdirección Administrativa y Financiera - Grupos de Presupuesto, Contabilidad y de Tesorería de la SAF</t>
  </si>
  <si>
    <t>Subdirección de Gestión del Talento Huma - Grupo Inter de Trabajo Capacitación y Bienestar Laboral</t>
  </si>
  <si>
    <t>Subdirección Administrativa y Financiera - Grupos del área financiera: Presupuesto, Contabilidad y Tesorería</t>
  </si>
  <si>
    <t>Grupo de Comunicaciones</t>
  </si>
  <si>
    <t>Subdirección Administrativa y Financiera - OCI</t>
  </si>
  <si>
    <t>Subdirección Administrativa y Financiera
-Grupo de Gestión Documental</t>
  </si>
  <si>
    <t>Subdirección Administrativa y Financiera
-Grupo de Gestión Contractual</t>
  </si>
  <si>
    <t>Dirección de Inspección, Vigilancia, Control y Gestión Territorial</t>
  </si>
  <si>
    <t>Dirección de Inspección, Vigilancia, Control y Gestión Territorial
- Dirección de Pensiones y otras Prestaciones
- Dirección de Riesgos Laborales</t>
  </si>
  <si>
    <t>Subdirección Administrativa y Financiera 
Dirección de Inspección Vigilancia y Control.</t>
  </si>
  <si>
    <t>Dirección de Riesgos Laborales</t>
  </si>
  <si>
    <t>Dirección de Riesgos Laborales
- Subdirección Administrativa y Financiera</t>
  </si>
  <si>
    <t>Subdirección de Subsidios Pensionales, Servicios Sociales Complementarios y Otras Prestaciones.</t>
  </si>
  <si>
    <t>Subdirección de Pensiones Contributivas</t>
  </si>
  <si>
    <t>Ministerio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</si>
</sst>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indexed="8"/>
      <name val="Calibri"/>
      <family val="2"/>
      <scheme val="minor"/>
    </font>
    <font>
      <sz val="11"/>
      <color theme="1"/>
      <name val="Calibri"/>
      <family val="2"/>
      <scheme val="minor"/>
    </font>
    <font>
      <sz val="11"/>
      <color indexed="8"/>
      <name val="Arial Narrow"/>
      <family val="2"/>
    </font>
    <font>
      <sz val="11"/>
      <color theme="1"/>
      <name val="Arial Narrow"/>
      <family val="2"/>
    </font>
    <font>
      <sz val="11"/>
      <name val="Arial Narrow"/>
      <family val="2"/>
    </font>
    <font>
      <sz val="11"/>
      <color indexed="8"/>
      <name val="Calibri"/>
      <family val="2"/>
      <scheme val="minor"/>
    </font>
    <font>
      <b/>
      <sz val="11"/>
      <color indexed="8"/>
      <name val="Arial Narrow"/>
      <family val="2"/>
    </font>
    <font>
      <b/>
      <sz val="12"/>
      <color indexed="8"/>
      <name val="Arial Narrow"/>
      <family val="2"/>
    </font>
    <font>
      <b/>
      <sz val="16"/>
      <color indexed="9"/>
      <name val="Arial Narrow"/>
      <family val="2"/>
    </font>
    <font>
      <b/>
      <sz val="14"/>
      <color indexed="9"/>
      <name val="Arial Narrow"/>
      <family val="2"/>
    </font>
    <font>
      <b/>
      <sz val="14"/>
      <color indexed="8"/>
      <name val="Arial Narrow"/>
      <family val="2"/>
    </font>
    <font>
      <sz val="14"/>
      <color indexed="8"/>
      <name val="Arial Narrow"/>
      <family val="2"/>
    </font>
    <font>
      <b/>
      <sz val="11"/>
      <color indexed="9"/>
      <name val="Arial Narrow"/>
      <family val="2"/>
    </font>
    <font>
      <sz val="12"/>
      <color indexed="8"/>
      <name val="Arial Narrow"/>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9" fontId="5" fillId="0" borderId="0" applyFont="0" applyFill="0" applyBorder="0" applyAlignment="0" applyProtection="0"/>
  </cellStyleXfs>
  <cellXfs count="57">
    <xf numFmtId="0" fontId="0" fillId="0" borderId="0" xfId="0"/>
    <xf numFmtId="0" fontId="2" fillId="0" borderId="0" xfId="0" applyFont="1" applyAlignment="1">
      <alignment horizontal="center"/>
    </xf>
    <xf numFmtId="0" fontId="2" fillId="0" borderId="1" xfId="0" applyFont="1" applyFill="1" applyBorder="1" applyAlignment="1">
      <alignment horizontal="center" vertical="center"/>
    </xf>
    <xf numFmtId="0" fontId="7" fillId="0" borderId="1" xfId="0" applyFont="1" applyBorder="1" applyAlignment="1">
      <alignment horizontal="center" vertical="center"/>
    </xf>
    <xf numFmtId="0" fontId="4" fillId="0" borderId="5" xfId="0" applyFont="1" applyFill="1" applyBorder="1" applyAlignment="1">
      <alignment horizontal="left" vertical="top" wrapText="1"/>
    </xf>
    <xf numFmtId="0" fontId="4" fillId="0" borderId="5" xfId="0" applyFont="1" applyFill="1" applyBorder="1" applyAlignment="1">
      <alignment horizontal="left" vertical="top"/>
    </xf>
    <xf numFmtId="0" fontId="3" fillId="0" borderId="5" xfId="1" applyFont="1" applyFill="1" applyBorder="1" applyAlignment="1">
      <alignment horizontal="left" vertical="top"/>
    </xf>
    <xf numFmtId="0" fontId="2" fillId="0" borderId="5" xfId="0" applyFont="1" applyFill="1" applyBorder="1" applyAlignment="1">
      <alignment horizontal="left" vertical="top"/>
    </xf>
    <xf numFmtId="0" fontId="2" fillId="0" borderId="0" xfId="0" applyFont="1"/>
    <xf numFmtId="0" fontId="6" fillId="0" borderId="1" xfId="0" applyFont="1" applyBorder="1" applyAlignment="1">
      <alignment horizontal="center" vertical="center"/>
    </xf>
    <xf numFmtId="0" fontId="10" fillId="4" borderId="1" xfId="0" applyFont="1" applyFill="1" applyBorder="1" applyAlignment="1">
      <alignment horizontal="center" vertical="center"/>
    </xf>
    <xf numFmtId="0" fontId="11" fillId="5" borderId="0" xfId="0" applyFont="1" applyFill="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2" fillId="0" borderId="0" xfId="0" applyFont="1" applyAlignment="1">
      <alignment wrapText="1"/>
    </xf>
    <xf numFmtId="9" fontId="10" fillId="0" borderId="1" xfId="2" applyFont="1" applyBorder="1" applyAlignment="1">
      <alignment horizontal="center"/>
    </xf>
    <xf numFmtId="0" fontId="2" fillId="0" borderId="0" xfId="0" applyFont="1" applyFill="1"/>
    <xf numFmtId="0" fontId="0" fillId="3" borderId="12" xfId="0" applyFill="1" applyBorder="1" applyAlignment="1" applyProtection="1">
      <alignment vertical="top" wrapText="1"/>
      <protection locked="0"/>
    </xf>
    <xf numFmtId="0" fontId="0" fillId="6" borderId="12" xfId="0" applyFill="1" applyBorder="1" applyAlignment="1" applyProtection="1">
      <alignment vertical="top" wrapText="1"/>
      <protection locked="0"/>
    </xf>
    <xf numFmtId="0" fontId="3" fillId="6" borderId="5" xfId="1" applyFont="1" applyFill="1" applyBorder="1" applyAlignment="1">
      <alignment horizontal="left" vertical="top"/>
    </xf>
    <xf numFmtId="0" fontId="2" fillId="6" borderId="0" xfId="0" applyFont="1" applyFill="1"/>
    <xf numFmtId="0" fontId="4" fillId="6" borderId="5" xfId="0" applyFont="1" applyFill="1" applyBorder="1" applyAlignment="1">
      <alignment horizontal="left" vertical="top"/>
    </xf>
    <xf numFmtId="0" fontId="6" fillId="0" borderId="0" xfId="0" applyFont="1" applyFill="1" applyBorder="1" applyAlignment="1">
      <alignment horizontal="center" vertical="center" wrapText="1"/>
    </xf>
    <xf numFmtId="0" fontId="6" fillId="6" borderId="1" xfId="0" applyFont="1" applyFill="1" applyBorder="1" applyAlignment="1">
      <alignment horizontal="center" vertical="center"/>
    </xf>
    <xf numFmtId="0" fontId="0" fillId="0" borderId="12" xfId="0" applyFill="1" applyBorder="1" applyAlignment="1" applyProtection="1">
      <alignment vertical="top" wrapText="1"/>
      <protection locked="0"/>
    </xf>
    <xf numFmtId="164" fontId="0" fillId="3" borderId="12" xfId="0" applyNumberFormat="1" applyFill="1" applyBorder="1" applyAlignment="1" applyProtection="1">
      <alignment vertical="top" wrapText="1"/>
      <protection locked="0"/>
    </xf>
    <xf numFmtId="1" fontId="0" fillId="3" borderId="12" xfId="0" applyNumberFormat="1" applyFill="1" applyBorder="1" applyAlignment="1" applyProtection="1">
      <alignment vertical="top" wrapText="1"/>
      <protection locked="0"/>
    </xf>
    <xf numFmtId="164" fontId="0" fillId="6" borderId="12" xfId="0" applyNumberFormat="1" applyFill="1" applyBorder="1" applyAlignment="1" applyProtection="1">
      <alignment vertical="top" wrapText="1"/>
      <protection locked="0"/>
    </xf>
    <xf numFmtId="1" fontId="0" fillId="6" borderId="12" xfId="0" applyNumberFormat="1" applyFill="1" applyBorder="1" applyAlignment="1" applyProtection="1">
      <alignment vertical="top" wrapText="1"/>
      <protection locked="0"/>
    </xf>
    <xf numFmtId="0" fontId="0" fillId="6" borderId="0" xfId="0" applyFill="1" applyAlignment="1">
      <alignment vertical="top" wrapText="1"/>
    </xf>
    <xf numFmtId="164" fontId="0" fillId="0" borderId="12" xfId="0" applyNumberFormat="1" applyFill="1" applyBorder="1" applyAlignment="1" applyProtection="1">
      <alignment vertical="top" wrapText="1"/>
      <protection locked="0"/>
    </xf>
    <xf numFmtId="1" fontId="0" fillId="0" borderId="12" xfId="0" applyNumberFormat="1" applyFill="1" applyBorder="1" applyAlignment="1" applyProtection="1">
      <alignment vertical="top" wrapText="1"/>
      <protection locked="0"/>
    </xf>
    <xf numFmtId="0" fontId="12" fillId="2" borderId="7" xfId="0" applyFont="1" applyFill="1" applyBorder="1" applyAlignment="1">
      <alignment horizontal="center" vertical="center" wrapText="1"/>
    </xf>
    <xf numFmtId="0" fontId="2" fillId="0" borderId="1"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2"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3" fillId="0" borderId="0"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13" fillId="0" borderId="0" xfId="0" applyFont="1" applyFill="1" applyBorder="1" applyAlignment="1"/>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164" fontId="10" fillId="3"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4" fillId="0" borderId="8" xfId="0" applyFont="1" applyFill="1" applyBorder="1" applyAlignment="1">
      <alignment horizontal="left" vertical="top" wrapText="1"/>
    </xf>
    <xf numFmtId="0" fontId="3" fillId="0" borderId="5" xfId="1"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8" xfId="1"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wrapText="1"/>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mruColors>
      <color rgb="FF000000"/>
      <color rgb="FF99FF99"/>
      <color rgb="FFFFFF99"/>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45"/>
  <sheetViews>
    <sheetView showGridLines="0" tabSelected="1" zoomScaleNormal="100" workbookViewId="0">
      <selection activeCell="IV13" sqref="IV13"/>
    </sheetView>
  </sheetViews>
  <sheetFormatPr baseColWidth="10" defaultColWidth="9.140625" defaultRowHeight="16.5" x14ac:dyDescent="0.3"/>
  <cols>
    <col min="1" max="1" width="11" style="1" customWidth="1"/>
    <col min="2" max="2" width="42.28515625" style="8" customWidth="1"/>
    <col min="3" max="3" width="17.42578125" style="8" customWidth="1"/>
    <col min="4" max="4" width="28.42578125" style="8" customWidth="1"/>
    <col min="5" max="5" width="24.7109375" style="8" customWidth="1"/>
    <col min="6" max="6" width="18.28515625" style="8" customWidth="1"/>
    <col min="7" max="7" width="15" style="1" customWidth="1"/>
    <col min="8" max="9" width="14.42578125" style="1" customWidth="1"/>
    <col min="10" max="11" width="13.85546875" style="1" customWidth="1"/>
    <col min="12" max="12" width="19" style="8" customWidth="1"/>
    <col min="13" max="13" width="0" style="8" hidden="1" customWidth="1"/>
    <col min="14" max="252" width="8" style="8" hidden="1"/>
    <col min="253" max="253" width="8" style="8" hidden="1" customWidth="1"/>
    <col min="254" max="16384" width="9.140625" style="8"/>
  </cols>
  <sheetData>
    <row r="1" spans="1:256" ht="30.75" customHeight="1" x14ac:dyDescent="0.3">
      <c r="A1" s="47" t="s">
        <v>18</v>
      </c>
      <c r="B1" s="47"/>
      <c r="C1" s="47"/>
      <c r="D1" s="47"/>
      <c r="E1" s="47"/>
      <c r="F1" s="47"/>
      <c r="H1" s="40"/>
      <c r="I1" s="41"/>
      <c r="J1" s="41"/>
      <c r="K1" s="42"/>
      <c r="L1" s="22"/>
      <c r="M1" s="1"/>
      <c r="N1" s="34" t="s">
        <v>15</v>
      </c>
      <c r="O1" s="35"/>
      <c r="P1" s="1"/>
      <c r="Q1" s="1"/>
      <c r="R1" s="1"/>
    </row>
    <row r="2" spans="1:256" ht="33" customHeight="1" x14ac:dyDescent="0.3">
      <c r="A2" s="36" t="s">
        <v>0</v>
      </c>
      <c r="B2" s="36"/>
      <c r="C2" s="36"/>
      <c r="D2" s="36"/>
      <c r="E2" s="36" t="s">
        <v>448</v>
      </c>
      <c r="F2" s="36"/>
      <c r="H2" s="40"/>
      <c r="I2" s="41"/>
      <c r="J2" s="41"/>
      <c r="K2" s="42"/>
      <c r="L2" s="22"/>
      <c r="M2" s="1"/>
      <c r="N2" s="2" t="s">
        <v>14</v>
      </c>
      <c r="O2" s="2">
        <f>+L1+L2+1</f>
        <v>1</v>
      </c>
      <c r="P2" s="1"/>
      <c r="Q2" s="1"/>
      <c r="R2" s="1"/>
    </row>
    <row r="3" spans="1:256" ht="24.75" customHeight="1" x14ac:dyDescent="0.3">
      <c r="A3" s="36" t="s">
        <v>17</v>
      </c>
      <c r="B3" s="36"/>
      <c r="C3" s="36"/>
      <c r="D3" s="36"/>
      <c r="E3" s="46">
        <v>43646</v>
      </c>
      <c r="F3" s="46"/>
      <c r="H3" s="40"/>
      <c r="I3" s="41"/>
      <c r="J3" s="41"/>
      <c r="K3" s="42"/>
      <c r="L3" s="22"/>
      <c r="M3" s="1"/>
      <c r="N3" s="2" t="s">
        <v>13</v>
      </c>
      <c r="O3" s="2">
        <f>+L3+4</f>
        <v>4</v>
      </c>
      <c r="P3" s="1"/>
      <c r="Q3" s="1"/>
      <c r="R3" s="1"/>
    </row>
    <row r="4" spans="1:256" ht="56.25" customHeight="1" x14ac:dyDescent="0.3">
      <c r="H4" s="41"/>
      <c r="I4" s="41"/>
      <c r="J4" s="41"/>
      <c r="K4" s="42"/>
      <c r="L4" s="22"/>
      <c r="M4" s="1"/>
      <c r="N4" s="3" t="s">
        <v>16</v>
      </c>
      <c r="O4" s="3">
        <f>SUBTOTAL(9,O2:O3)</f>
        <v>5</v>
      </c>
      <c r="P4" s="1"/>
      <c r="Q4" s="1"/>
      <c r="R4" s="1"/>
    </row>
    <row r="5" spans="1:256" ht="30" customHeight="1" x14ac:dyDescent="0.3">
      <c r="B5" s="37" t="s">
        <v>19</v>
      </c>
      <c r="C5" s="9" t="s">
        <v>20</v>
      </c>
      <c r="D5" s="23">
        <v>24</v>
      </c>
      <c r="E5" s="15">
        <f>D5/D7</f>
        <v>0.17910447761194029</v>
      </c>
      <c r="H5" s="43"/>
      <c r="I5" s="44"/>
      <c r="J5" s="44"/>
      <c r="K5" s="45"/>
      <c r="L5" s="22"/>
      <c r="M5" s="1"/>
      <c r="N5" s="1"/>
      <c r="O5" s="1"/>
      <c r="P5" s="1"/>
      <c r="Q5" s="1"/>
      <c r="R5" s="1"/>
    </row>
    <row r="6" spans="1:256" ht="19.5" customHeight="1" x14ac:dyDescent="0.3">
      <c r="B6" s="38"/>
      <c r="C6" s="9" t="s">
        <v>21</v>
      </c>
      <c r="D6" s="9">
        <v>110</v>
      </c>
      <c r="E6" s="15">
        <f>D6/D7</f>
        <v>0.82089552238805974</v>
      </c>
      <c r="G6" s="8"/>
      <c r="L6" s="1"/>
    </row>
    <row r="7" spans="1:256" ht="20.25" customHeight="1" x14ac:dyDescent="0.3">
      <c r="B7" s="39"/>
      <c r="C7" s="10" t="s">
        <v>16</v>
      </c>
      <c r="D7" s="10">
        <f>SUM(D5:D6)</f>
        <v>134</v>
      </c>
      <c r="E7" s="15">
        <f>D7/D7</f>
        <v>1</v>
      </c>
      <c r="G7" s="8"/>
      <c r="L7" s="1"/>
    </row>
    <row r="8" spans="1:256" ht="18" customHeight="1" x14ac:dyDescent="0.3">
      <c r="C8" s="11"/>
      <c r="D8" s="11"/>
    </row>
    <row r="9" spans="1:256" x14ac:dyDescent="0.3">
      <c r="A9" s="33"/>
      <c r="B9" s="33"/>
      <c r="C9" s="33"/>
      <c r="D9" s="33"/>
      <c r="E9" s="33"/>
      <c r="F9" s="33"/>
      <c r="G9" s="33"/>
      <c r="H9" s="33"/>
      <c r="I9" s="33"/>
      <c r="J9" s="33"/>
      <c r="K9" s="33"/>
      <c r="L9" s="33"/>
    </row>
    <row r="10" spans="1:256" ht="16.5" customHeight="1" x14ac:dyDescent="0.3">
      <c r="A10" s="12">
        <v>8</v>
      </c>
      <c r="B10" s="12">
        <v>12</v>
      </c>
      <c r="C10" s="12">
        <v>16</v>
      </c>
      <c r="D10" s="12">
        <v>20</v>
      </c>
      <c r="E10" s="12">
        <v>24</v>
      </c>
      <c r="F10" s="12">
        <v>28</v>
      </c>
      <c r="G10" s="12">
        <v>31</v>
      </c>
      <c r="H10" s="12">
        <v>32</v>
      </c>
      <c r="I10" s="12">
        <v>36</v>
      </c>
      <c r="J10" s="12">
        <v>40</v>
      </c>
      <c r="K10" s="12">
        <v>44</v>
      </c>
      <c r="L10" s="12">
        <v>48</v>
      </c>
      <c r="IT10" s="32" t="s">
        <v>22</v>
      </c>
    </row>
    <row r="11" spans="1:256" ht="66.75" thickBot="1" x14ac:dyDescent="0.35">
      <c r="A11" s="13" t="s">
        <v>1</v>
      </c>
      <c r="B11" s="13" t="s">
        <v>2</v>
      </c>
      <c r="C11" s="13" t="s">
        <v>3</v>
      </c>
      <c r="D11" s="13" t="s">
        <v>4</v>
      </c>
      <c r="E11" s="13" t="s">
        <v>5</v>
      </c>
      <c r="F11" s="13" t="s">
        <v>6</v>
      </c>
      <c r="G11" s="13" t="s">
        <v>7</v>
      </c>
      <c r="H11" s="13" t="s">
        <v>8</v>
      </c>
      <c r="I11" s="13" t="s">
        <v>9</v>
      </c>
      <c r="J11" s="13" t="s">
        <v>10</v>
      </c>
      <c r="K11" s="13" t="s">
        <v>11</v>
      </c>
      <c r="L11" s="13" t="s">
        <v>12</v>
      </c>
      <c r="M11" s="14"/>
      <c r="IT11" s="32"/>
    </row>
    <row r="12" spans="1:256" ht="18" customHeight="1" thickBot="1" x14ac:dyDescent="0.35">
      <c r="A12" s="17" t="s">
        <v>23</v>
      </c>
      <c r="B12" s="17" t="s">
        <v>24</v>
      </c>
      <c r="C12" s="17" t="s">
        <v>25</v>
      </c>
      <c r="D12" s="17" t="s">
        <v>26</v>
      </c>
      <c r="E12" s="17" t="s">
        <v>27</v>
      </c>
      <c r="F12" s="17" t="s">
        <v>28</v>
      </c>
      <c r="G12" s="17">
        <v>2</v>
      </c>
      <c r="H12" s="25">
        <v>43647</v>
      </c>
      <c r="I12" s="25">
        <v>43769</v>
      </c>
      <c r="J12" s="26">
        <v>17.428571428571427</v>
      </c>
      <c r="K12" s="17">
        <v>0</v>
      </c>
      <c r="L12" s="17" t="s">
        <v>21</v>
      </c>
      <c r="M12" s="4"/>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48" t="s">
        <v>420</v>
      </c>
      <c r="IU12" s="16"/>
      <c r="IV12" s="16"/>
    </row>
    <row r="13" spans="1:256" ht="375.75" thickBot="1" x14ac:dyDescent="0.35">
      <c r="A13" s="18" t="s">
        <v>23</v>
      </c>
      <c r="B13" s="18" t="s">
        <v>24</v>
      </c>
      <c r="C13" s="18" t="s">
        <v>29</v>
      </c>
      <c r="D13" s="18" t="s">
        <v>26</v>
      </c>
      <c r="E13" s="18" t="s">
        <v>30</v>
      </c>
      <c r="F13" s="18" t="s">
        <v>28</v>
      </c>
      <c r="G13" s="18">
        <v>2</v>
      </c>
      <c r="H13" s="27">
        <v>43556</v>
      </c>
      <c r="I13" s="27">
        <v>43585</v>
      </c>
      <c r="J13" s="28">
        <v>4.1428571428571432</v>
      </c>
      <c r="K13" s="18">
        <v>2</v>
      </c>
      <c r="L13" s="18" t="s">
        <v>31</v>
      </c>
      <c r="M13" s="5"/>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4" t="s">
        <v>420</v>
      </c>
      <c r="IU13" s="16"/>
      <c r="IV13" s="16"/>
    </row>
    <row r="14" spans="1:256" ht="215.25" thickBot="1" x14ac:dyDescent="0.35">
      <c r="A14" s="17" t="s">
        <v>32</v>
      </c>
      <c r="B14" s="17" t="s">
        <v>33</v>
      </c>
      <c r="C14" s="17" t="s">
        <v>34</v>
      </c>
      <c r="D14" s="17" t="s">
        <v>35</v>
      </c>
      <c r="E14" s="17" t="s">
        <v>36</v>
      </c>
      <c r="F14" s="17" t="s">
        <v>37</v>
      </c>
      <c r="G14" s="17">
        <v>1</v>
      </c>
      <c r="H14" s="25">
        <v>43647</v>
      </c>
      <c r="I14" s="25">
        <v>43830</v>
      </c>
      <c r="J14" s="26">
        <v>26.142857142857142</v>
      </c>
      <c r="K14" s="17">
        <v>0</v>
      </c>
      <c r="L14" s="17" t="s">
        <v>21</v>
      </c>
      <c r="M14" s="5"/>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4" t="s">
        <v>421</v>
      </c>
      <c r="IU14" s="16"/>
      <c r="IV14" s="16"/>
    </row>
    <row r="15" spans="1:256" ht="264.75" thickBot="1" x14ac:dyDescent="0.35">
      <c r="A15" s="17" t="s">
        <v>38</v>
      </c>
      <c r="B15" s="17" t="s">
        <v>39</v>
      </c>
      <c r="C15" s="17" t="s">
        <v>40</v>
      </c>
      <c r="D15" s="17" t="s">
        <v>41</v>
      </c>
      <c r="E15" s="17" t="s">
        <v>42</v>
      </c>
      <c r="F15" s="17" t="s">
        <v>43</v>
      </c>
      <c r="G15" s="17">
        <v>1</v>
      </c>
      <c r="H15" s="25">
        <v>43647</v>
      </c>
      <c r="I15" s="25">
        <v>43799</v>
      </c>
      <c r="J15" s="26">
        <v>21.714285714285715</v>
      </c>
      <c r="K15" s="17">
        <v>0</v>
      </c>
      <c r="L15" s="17" t="s">
        <v>21</v>
      </c>
      <c r="M15" s="5"/>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4" t="s">
        <v>422</v>
      </c>
      <c r="IU15" s="16"/>
      <c r="IV15" s="16"/>
    </row>
    <row r="16" spans="1:256" ht="409.6" thickBot="1" x14ac:dyDescent="0.35">
      <c r="A16" s="18" t="s">
        <v>44</v>
      </c>
      <c r="B16" s="18" t="s">
        <v>45</v>
      </c>
      <c r="C16" s="18" t="s">
        <v>46</v>
      </c>
      <c r="D16" s="18" t="s">
        <v>47</v>
      </c>
      <c r="E16" s="18" t="s">
        <v>48</v>
      </c>
      <c r="F16" s="18" t="s">
        <v>49</v>
      </c>
      <c r="G16" s="18">
        <v>2</v>
      </c>
      <c r="H16" s="27">
        <v>43556</v>
      </c>
      <c r="I16" s="27">
        <v>43585</v>
      </c>
      <c r="J16" s="28">
        <v>4.1428571428571432</v>
      </c>
      <c r="K16" s="18">
        <v>2</v>
      </c>
      <c r="L16" s="29" t="s">
        <v>31</v>
      </c>
      <c r="M16" s="5"/>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4" t="s">
        <v>420</v>
      </c>
      <c r="IU16" s="16"/>
      <c r="IV16" s="16"/>
    </row>
    <row r="17" spans="1:256" ht="409.6" thickBot="1" x14ac:dyDescent="0.35">
      <c r="A17" s="17" t="s">
        <v>44</v>
      </c>
      <c r="B17" s="17" t="s">
        <v>45</v>
      </c>
      <c r="C17" s="17" t="s">
        <v>46</v>
      </c>
      <c r="D17" s="17" t="s">
        <v>41</v>
      </c>
      <c r="E17" s="17" t="s">
        <v>50</v>
      </c>
      <c r="F17" s="17" t="s">
        <v>43</v>
      </c>
      <c r="G17" s="17">
        <v>1</v>
      </c>
      <c r="H17" s="25">
        <v>43647</v>
      </c>
      <c r="I17" s="25">
        <v>43799</v>
      </c>
      <c r="J17" s="26">
        <v>21.714285714285715</v>
      </c>
      <c r="K17" s="17">
        <v>0</v>
      </c>
      <c r="L17" s="17" t="s">
        <v>21</v>
      </c>
      <c r="M17" s="5"/>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4" t="s">
        <v>420</v>
      </c>
      <c r="IU17" s="16"/>
      <c r="IV17" s="16"/>
    </row>
    <row r="18" spans="1:256" ht="405.75" thickBot="1" x14ac:dyDescent="0.35">
      <c r="A18" s="17" t="s">
        <v>51</v>
      </c>
      <c r="B18" s="17" t="s">
        <v>52</v>
      </c>
      <c r="C18" s="17" t="s">
        <v>53</v>
      </c>
      <c r="D18" s="17" t="s">
        <v>54</v>
      </c>
      <c r="E18" s="17" t="s">
        <v>55</v>
      </c>
      <c r="F18" s="17" t="s">
        <v>56</v>
      </c>
      <c r="G18" s="17">
        <v>1</v>
      </c>
      <c r="H18" s="25">
        <v>43647</v>
      </c>
      <c r="I18" s="25">
        <v>43830</v>
      </c>
      <c r="J18" s="26">
        <v>26.142857142857142</v>
      </c>
      <c r="K18" s="17">
        <v>0</v>
      </c>
      <c r="L18" s="17" t="s">
        <v>21</v>
      </c>
      <c r="M18" s="5"/>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4" t="s">
        <v>420</v>
      </c>
      <c r="IU18" s="16"/>
      <c r="IV18" s="16"/>
    </row>
    <row r="19" spans="1:256" ht="225.75" thickBot="1" x14ac:dyDescent="0.35">
      <c r="A19" s="17" t="s">
        <v>57</v>
      </c>
      <c r="B19" s="17" t="s">
        <v>58</v>
      </c>
      <c r="C19" s="17" t="s">
        <v>59</v>
      </c>
      <c r="D19" s="17" t="s">
        <v>60</v>
      </c>
      <c r="E19" s="17" t="s">
        <v>61</v>
      </c>
      <c r="F19" s="17" t="s">
        <v>62</v>
      </c>
      <c r="G19" s="17">
        <v>1</v>
      </c>
      <c r="H19" s="25">
        <v>43647</v>
      </c>
      <c r="I19" s="25">
        <v>43677</v>
      </c>
      <c r="J19" s="26">
        <v>4.2857142857142856</v>
      </c>
      <c r="K19" s="17">
        <v>0</v>
      </c>
      <c r="L19" s="17" t="s">
        <v>21</v>
      </c>
      <c r="M19" s="5"/>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4" t="s">
        <v>420</v>
      </c>
      <c r="IU19" s="16"/>
      <c r="IV19" s="16"/>
    </row>
    <row r="20" spans="1:256" ht="225.75" thickBot="1" x14ac:dyDescent="0.35">
      <c r="A20" s="17" t="s">
        <v>57</v>
      </c>
      <c r="B20" s="17" t="s">
        <v>58</v>
      </c>
      <c r="C20" s="17" t="s">
        <v>59</v>
      </c>
      <c r="D20" s="17" t="s">
        <v>60</v>
      </c>
      <c r="E20" s="17" t="s">
        <v>63</v>
      </c>
      <c r="F20" s="17" t="s">
        <v>64</v>
      </c>
      <c r="G20" s="17">
        <v>2</v>
      </c>
      <c r="H20" s="25">
        <v>43739</v>
      </c>
      <c r="I20" s="25">
        <v>43830</v>
      </c>
      <c r="J20" s="26">
        <v>13</v>
      </c>
      <c r="K20" s="17">
        <v>0</v>
      </c>
      <c r="L20" s="17" t="s">
        <v>21</v>
      </c>
      <c r="M20" s="5"/>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4" t="s">
        <v>420</v>
      </c>
      <c r="IU20" s="16"/>
      <c r="IV20" s="16"/>
    </row>
    <row r="21" spans="1:256" ht="270.75" thickBot="1" x14ac:dyDescent="0.35">
      <c r="A21" s="17" t="s">
        <v>65</v>
      </c>
      <c r="B21" s="17" t="s">
        <v>66</v>
      </c>
      <c r="C21" s="17" t="s">
        <v>67</v>
      </c>
      <c r="D21" s="17" t="s">
        <v>68</v>
      </c>
      <c r="E21" s="17" t="s">
        <v>69</v>
      </c>
      <c r="F21" s="17" t="s">
        <v>70</v>
      </c>
      <c r="G21" s="17">
        <v>1</v>
      </c>
      <c r="H21" s="25">
        <v>43676</v>
      </c>
      <c r="I21" s="25">
        <v>43830</v>
      </c>
      <c r="J21" s="26">
        <v>22</v>
      </c>
      <c r="K21" s="17">
        <v>0</v>
      </c>
      <c r="L21" s="17" t="s">
        <v>21</v>
      </c>
      <c r="M21" s="5"/>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4" t="s">
        <v>423</v>
      </c>
      <c r="IU21" s="16"/>
      <c r="IV21" s="16"/>
    </row>
    <row r="22" spans="1:256" ht="315.75" thickBot="1" x14ac:dyDescent="0.35">
      <c r="A22" s="17" t="s">
        <v>71</v>
      </c>
      <c r="B22" s="17" t="s">
        <v>72</v>
      </c>
      <c r="C22" s="17" t="s">
        <v>73</v>
      </c>
      <c r="D22" s="17" t="s">
        <v>74</v>
      </c>
      <c r="E22" s="17" t="s">
        <v>75</v>
      </c>
      <c r="F22" s="17" t="s">
        <v>76</v>
      </c>
      <c r="G22" s="17">
        <v>1</v>
      </c>
      <c r="H22" s="25">
        <v>43647</v>
      </c>
      <c r="I22" s="25">
        <v>43830</v>
      </c>
      <c r="J22" s="26">
        <v>26.142857142857142</v>
      </c>
      <c r="K22" s="17">
        <v>0</v>
      </c>
      <c r="L22" s="17" t="s">
        <v>21</v>
      </c>
      <c r="M22" s="5"/>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4" t="s">
        <v>424</v>
      </c>
      <c r="IU22" s="16"/>
      <c r="IV22" s="16"/>
    </row>
    <row r="23" spans="1:256" ht="210.75" thickBot="1" x14ac:dyDescent="0.35">
      <c r="A23" s="17" t="s">
        <v>77</v>
      </c>
      <c r="B23" s="17" t="s">
        <v>78</v>
      </c>
      <c r="C23" s="17" t="s">
        <v>79</v>
      </c>
      <c r="D23" s="17" t="s">
        <v>80</v>
      </c>
      <c r="E23" s="17" t="s">
        <v>81</v>
      </c>
      <c r="F23" s="17" t="s">
        <v>82</v>
      </c>
      <c r="G23" s="17">
        <v>1</v>
      </c>
      <c r="H23" s="25">
        <v>43678</v>
      </c>
      <c r="I23" s="25">
        <v>43768</v>
      </c>
      <c r="J23" s="26">
        <v>12.857142857142858</v>
      </c>
      <c r="K23" s="17">
        <v>0</v>
      </c>
      <c r="L23" s="17" t="s">
        <v>21</v>
      </c>
      <c r="M23" s="5"/>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4" t="s">
        <v>425</v>
      </c>
      <c r="IU23" s="16"/>
      <c r="IV23" s="16"/>
    </row>
    <row r="24" spans="1:256" ht="210.75" thickBot="1" x14ac:dyDescent="0.35">
      <c r="A24" s="17" t="s">
        <v>77</v>
      </c>
      <c r="B24" s="17" t="s">
        <v>78</v>
      </c>
      <c r="C24" s="17" t="s">
        <v>79</v>
      </c>
      <c r="D24" s="17" t="s">
        <v>80</v>
      </c>
      <c r="E24" s="17" t="s">
        <v>83</v>
      </c>
      <c r="F24" s="17" t="s">
        <v>84</v>
      </c>
      <c r="G24" s="17">
        <v>1</v>
      </c>
      <c r="H24" s="25">
        <v>43739</v>
      </c>
      <c r="I24" s="25">
        <v>43799</v>
      </c>
      <c r="J24" s="26">
        <v>8.5714285714285712</v>
      </c>
      <c r="K24" s="17">
        <v>0</v>
      </c>
      <c r="L24" s="17" t="s">
        <v>21</v>
      </c>
      <c r="M24" s="5"/>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4" t="s">
        <v>425</v>
      </c>
      <c r="IU24" s="16"/>
      <c r="IV24" s="16"/>
    </row>
    <row r="25" spans="1:256" ht="210.75" thickBot="1" x14ac:dyDescent="0.35">
      <c r="A25" s="17" t="s">
        <v>77</v>
      </c>
      <c r="B25" s="17" t="s">
        <v>78</v>
      </c>
      <c r="C25" s="17" t="s">
        <v>79</v>
      </c>
      <c r="D25" s="17" t="s">
        <v>80</v>
      </c>
      <c r="E25" s="17" t="s">
        <v>85</v>
      </c>
      <c r="F25" s="17" t="s">
        <v>86</v>
      </c>
      <c r="G25" s="17">
        <v>1</v>
      </c>
      <c r="H25" s="25">
        <v>43800</v>
      </c>
      <c r="I25" s="25">
        <v>43829</v>
      </c>
      <c r="J25" s="26">
        <v>4.1428571428571432</v>
      </c>
      <c r="K25" s="17">
        <v>0</v>
      </c>
      <c r="L25" s="17" t="s">
        <v>21</v>
      </c>
      <c r="M25" s="5"/>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4" t="s">
        <v>425</v>
      </c>
      <c r="IU25" s="16"/>
      <c r="IV25" s="16"/>
    </row>
    <row r="26" spans="1:256" ht="210.75" thickBot="1" x14ac:dyDescent="0.35">
      <c r="A26" s="17" t="s">
        <v>77</v>
      </c>
      <c r="B26" s="17" t="s">
        <v>78</v>
      </c>
      <c r="C26" s="17" t="s">
        <v>79</v>
      </c>
      <c r="D26" s="17" t="s">
        <v>80</v>
      </c>
      <c r="E26" s="17" t="s">
        <v>87</v>
      </c>
      <c r="F26" s="17" t="s">
        <v>88</v>
      </c>
      <c r="G26" s="17">
        <v>1</v>
      </c>
      <c r="H26" s="25">
        <v>43831</v>
      </c>
      <c r="I26" s="25">
        <v>43921</v>
      </c>
      <c r="J26" s="26">
        <v>12.857142857142858</v>
      </c>
      <c r="K26" s="17">
        <v>0</v>
      </c>
      <c r="L26" s="17" t="s">
        <v>21</v>
      </c>
      <c r="M26" s="5"/>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4" t="s">
        <v>425</v>
      </c>
      <c r="IU26" s="16"/>
      <c r="IV26" s="16"/>
    </row>
    <row r="27" spans="1:256" ht="210.75" thickBot="1" x14ac:dyDescent="0.35">
      <c r="A27" s="17" t="s">
        <v>77</v>
      </c>
      <c r="B27" s="17" t="s">
        <v>78</v>
      </c>
      <c r="C27" s="17" t="s">
        <v>79</v>
      </c>
      <c r="D27" s="17" t="s">
        <v>80</v>
      </c>
      <c r="E27" s="17" t="s">
        <v>89</v>
      </c>
      <c r="F27" s="17" t="s">
        <v>90</v>
      </c>
      <c r="G27" s="17">
        <v>1</v>
      </c>
      <c r="H27" s="25">
        <v>43922</v>
      </c>
      <c r="I27" s="25">
        <v>43951</v>
      </c>
      <c r="J27" s="26">
        <v>4.1428571428571432</v>
      </c>
      <c r="K27" s="17">
        <v>0</v>
      </c>
      <c r="L27" s="17" t="s">
        <v>21</v>
      </c>
      <c r="M27" s="5"/>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4" t="s">
        <v>425</v>
      </c>
      <c r="IU27" s="16"/>
      <c r="IV27" s="16"/>
    </row>
    <row r="28" spans="1:256" ht="210.75" thickBot="1" x14ac:dyDescent="0.35">
      <c r="A28" s="17" t="s">
        <v>77</v>
      </c>
      <c r="B28" s="17" t="s">
        <v>78</v>
      </c>
      <c r="C28" s="17" t="s">
        <v>79</v>
      </c>
      <c r="D28" s="17" t="s">
        <v>91</v>
      </c>
      <c r="E28" s="17" t="s">
        <v>92</v>
      </c>
      <c r="F28" s="17" t="s">
        <v>93</v>
      </c>
      <c r="G28" s="17">
        <v>2</v>
      </c>
      <c r="H28" s="25">
        <v>43678</v>
      </c>
      <c r="I28" s="25">
        <v>44043</v>
      </c>
      <c r="J28" s="26">
        <v>52.142857142857146</v>
      </c>
      <c r="K28" s="17">
        <v>0</v>
      </c>
      <c r="L28" s="17" t="s">
        <v>21</v>
      </c>
      <c r="M28" s="5"/>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4" t="s">
        <v>425</v>
      </c>
      <c r="IU28" s="16"/>
      <c r="IV28" s="16"/>
    </row>
    <row r="29" spans="1:256" ht="409.6" thickBot="1" x14ac:dyDescent="0.35">
      <c r="A29" s="17" t="s">
        <v>94</v>
      </c>
      <c r="B29" s="17" t="s">
        <v>95</v>
      </c>
      <c r="C29" s="17" t="s">
        <v>96</v>
      </c>
      <c r="D29" s="17" t="s">
        <v>97</v>
      </c>
      <c r="E29" s="17" t="s">
        <v>98</v>
      </c>
      <c r="F29" s="17" t="s">
        <v>43</v>
      </c>
      <c r="G29" s="17">
        <v>1</v>
      </c>
      <c r="H29" s="25">
        <v>43647</v>
      </c>
      <c r="I29" s="25">
        <v>43799</v>
      </c>
      <c r="J29" s="26">
        <v>21.714285714285715</v>
      </c>
      <c r="K29" s="17">
        <v>0</v>
      </c>
      <c r="L29" s="17" t="s">
        <v>21</v>
      </c>
      <c r="M29" s="5"/>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4" t="s">
        <v>420</v>
      </c>
      <c r="IU29" s="16"/>
      <c r="IV29" s="16"/>
    </row>
    <row r="30" spans="1:256" ht="165.75" thickBot="1" x14ac:dyDescent="0.35">
      <c r="A30" s="17" t="s">
        <v>99</v>
      </c>
      <c r="B30" s="17" t="s">
        <v>100</v>
      </c>
      <c r="C30" s="17" t="s">
        <v>101</v>
      </c>
      <c r="D30" s="17" t="s">
        <v>102</v>
      </c>
      <c r="E30" s="17" t="s">
        <v>103</v>
      </c>
      <c r="F30" s="17" t="s">
        <v>104</v>
      </c>
      <c r="G30" s="17">
        <v>1</v>
      </c>
      <c r="H30" s="25">
        <v>43678</v>
      </c>
      <c r="I30" s="25">
        <v>43705</v>
      </c>
      <c r="J30" s="26">
        <v>3.8571428571428572</v>
      </c>
      <c r="K30" s="17">
        <v>0</v>
      </c>
      <c r="L30" s="17" t="s">
        <v>21</v>
      </c>
      <c r="M30" s="5"/>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4" t="s">
        <v>426</v>
      </c>
      <c r="IU30" s="16"/>
      <c r="IV30" s="16"/>
    </row>
    <row r="31" spans="1:256" ht="165.75" thickBot="1" x14ac:dyDescent="0.35">
      <c r="A31" s="17" t="s">
        <v>99</v>
      </c>
      <c r="B31" s="17" t="s">
        <v>100</v>
      </c>
      <c r="C31" s="17" t="s">
        <v>101</v>
      </c>
      <c r="D31" s="17" t="s">
        <v>102</v>
      </c>
      <c r="E31" s="17" t="s">
        <v>105</v>
      </c>
      <c r="F31" s="17" t="s">
        <v>104</v>
      </c>
      <c r="G31" s="17">
        <v>4</v>
      </c>
      <c r="H31" s="25">
        <v>43709</v>
      </c>
      <c r="I31" s="25">
        <v>43830</v>
      </c>
      <c r="J31" s="26">
        <v>17.285714285714285</v>
      </c>
      <c r="K31" s="17">
        <v>0</v>
      </c>
      <c r="L31" s="17" t="s">
        <v>21</v>
      </c>
      <c r="M31" s="5"/>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4" t="s">
        <v>426</v>
      </c>
      <c r="IU31" s="16"/>
      <c r="IV31" s="16"/>
    </row>
    <row r="32" spans="1:256" ht="165.75" thickBot="1" x14ac:dyDescent="0.35">
      <c r="A32" s="17" t="s">
        <v>99</v>
      </c>
      <c r="B32" s="17" t="s">
        <v>100</v>
      </c>
      <c r="C32" s="17" t="s">
        <v>101</v>
      </c>
      <c r="D32" s="17" t="s">
        <v>102</v>
      </c>
      <c r="E32" s="17" t="s">
        <v>106</v>
      </c>
      <c r="F32" s="17" t="s">
        <v>107</v>
      </c>
      <c r="G32" s="17">
        <v>4</v>
      </c>
      <c r="H32" s="25">
        <v>43709</v>
      </c>
      <c r="I32" s="25">
        <v>43830</v>
      </c>
      <c r="J32" s="26">
        <v>17.285714285714285</v>
      </c>
      <c r="K32" s="17">
        <v>0</v>
      </c>
      <c r="L32" s="17" t="s">
        <v>21</v>
      </c>
      <c r="M32" s="5"/>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4" t="s">
        <v>426</v>
      </c>
      <c r="IU32" s="16"/>
      <c r="IV32" s="16"/>
    </row>
    <row r="33" spans="1:256" ht="165.75" thickBot="1" x14ac:dyDescent="0.35">
      <c r="A33" s="17" t="s">
        <v>99</v>
      </c>
      <c r="B33" s="17" t="s">
        <v>100</v>
      </c>
      <c r="C33" s="17" t="s">
        <v>101</v>
      </c>
      <c r="D33" s="17" t="s">
        <v>102</v>
      </c>
      <c r="E33" s="17" t="s">
        <v>108</v>
      </c>
      <c r="F33" s="17" t="s">
        <v>109</v>
      </c>
      <c r="G33" s="17">
        <v>5</v>
      </c>
      <c r="H33" s="25">
        <v>43678</v>
      </c>
      <c r="I33" s="25">
        <v>43830</v>
      </c>
      <c r="J33" s="26">
        <v>21.714285714285715</v>
      </c>
      <c r="K33" s="17">
        <v>0</v>
      </c>
      <c r="L33" s="17" t="s">
        <v>21</v>
      </c>
      <c r="M33" s="5"/>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4" t="s">
        <v>426</v>
      </c>
      <c r="IU33" s="16"/>
      <c r="IV33" s="16"/>
    </row>
    <row r="34" spans="1:256" ht="198.75" thickBot="1" x14ac:dyDescent="0.35">
      <c r="A34" s="17" t="s">
        <v>99</v>
      </c>
      <c r="B34" s="17" t="s">
        <v>100</v>
      </c>
      <c r="C34" s="17" t="s">
        <v>101</v>
      </c>
      <c r="D34" s="17" t="s">
        <v>102</v>
      </c>
      <c r="E34" s="17" t="s">
        <v>110</v>
      </c>
      <c r="F34" s="17" t="s">
        <v>109</v>
      </c>
      <c r="G34" s="17">
        <v>4</v>
      </c>
      <c r="H34" s="25">
        <v>43709</v>
      </c>
      <c r="I34" s="25">
        <v>43830</v>
      </c>
      <c r="J34" s="26">
        <v>17.285714285714285</v>
      </c>
      <c r="K34" s="17">
        <v>0</v>
      </c>
      <c r="L34" s="17" t="s">
        <v>21</v>
      </c>
      <c r="M34" s="5"/>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4" t="s">
        <v>427</v>
      </c>
      <c r="IU34" s="16"/>
      <c r="IV34" s="16"/>
    </row>
    <row r="35" spans="1:256" ht="120.75" thickBot="1" x14ac:dyDescent="0.35">
      <c r="A35" s="17" t="s">
        <v>111</v>
      </c>
      <c r="B35" s="17" t="s">
        <v>112</v>
      </c>
      <c r="C35" s="17" t="s">
        <v>113</v>
      </c>
      <c r="D35" s="17" t="s">
        <v>114</v>
      </c>
      <c r="E35" s="17" t="s">
        <v>115</v>
      </c>
      <c r="F35" s="17" t="s">
        <v>116</v>
      </c>
      <c r="G35" s="17">
        <v>6</v>
      </c>
      <c r="H35" s="25">
        <v>43678</v>
      </c>
      <c r="I35" s="25">
        <v>43799</v>
      </c>
      <c r="J35" s="26">
        <v>17.285714285714285</v>
      </c>
      <c r="K35" s="17">
        <v>0</v>
      </c>
      <c r="L35" s="17" t="s">
        <v>21</v>
      </c>
      <c r="M35" s="5"/>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4" t="s">
        <v>426</v>
      </c>
      <c r="IU35" s="16"/>
      <c r="IV35" s="16"/>
    </row>
    <row r="36" spans="1:256" ht="198.75" thickBot="1" x14ac:dyDescent="0.35">
      <c r="A36" s="17" t="s">
        <v>111</v>
      </c>
      <c r="B36" s="17" t="s">
        <v>112</v>
      </c>
      <c r="C36" s="17" t="s">
        <v>113</v>
      </c>
      <c r="D36" s="17" t="s">
        <v>114</v>
      </c>
      <c r="E36" s="17" t="s">
        <v>117</v>
      </c>
      <c r="F36" s="17" t="s">
        <v>116</v>
      </c>
      <c r="G36" s="17">
        <v>11</v>
      </c>
      <c r="H36" s="25">
        <v>43525</v>
      </c>
      <c r="I36" s="25">
        <v>43809</v>
      </c>
      <c r="J36" s="26">
        <v>40.571428571428569</v>
      </c>
      <c r="K36" s="17">
        <v>0</v>
      </c>
      <c r="L36" s="17" t="s">
        <v>21</v>
      </c>
      <c r="M36" s="5"/>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4" t="s">
        <v>427</v>
      </c>
      <c r="IU36" s="16"/>
      <c r="IV36" s="16"/>
    </row>
    <row r="37" spans="1:256" ht="314.25" thickBot="1" x14ac:dyDescent="0.35">
      <c r="A37" s="18" t="s">
        <v>118</v>
      </c>
      <c r="B37" s="18" t="s">
        <v>119</v>
      </c>
      <c r="C37" s="18" t="s">
        <v>120</v>
      </c>
      <c r="D37" s="18" t="s">
        <v>121</v>
      </c>
      <c r="E37" s="18" t="s">
        <v>122</v>
      </c>
      <c r="F37" s="18" t="s">
        <v>123</v>
      </c>
      <c r="G37" s="18">
        <v>1</v>
      </c>
      <c r="H37" s="27">
        <v>43556</v>
      </c>
      <c r="I37" s="27">
        <v>43616</v>
      </c>
      <c r="J37" s="28">
        <v>8.5714285714285712</v>
      </c>
      <c r="K37" s="18">
        <v>1</v>
      </c>
      <c r="L37" s="18" t="s">
        <v>124</v>
      </c>
      <c r="M37" s="5"/>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4" t="s">
        <v>428</v>
      </c>
      <c r="IU37" s="16"/>
      <c r="IV37" s="16"/>
    </row>
    <row r="38" spans="1:256" ht="314.25" thickBot="1" x14ac:dyDescent="0.35">
      <c r="A38" s="17" t="s">
        <v>118</v>
      </c>
      <c r="B38" s="17" t="s">
        <v>119</v>
      </c>
      <c r="C38" s="17" t="s">
        <v>120</v>
      </c>
      <c r="D38" s="17" t="s">
        <v>121</v>
      </c>
      <c r="E38" s="17" t="s">
        <v>125</v>
      </c>
      <c r="F38" s="17" t="s">
        <v>126</v>
      </c>
      <c r="G38" s="17">
        <v>1</v>
      </c>
      <c r="H38" s="25">
        <v>43598</v>
      </c>
      <c r="I38" s="25">
        <v>43829</v>
      </c>
      <c r="J38" s="26">
        <v>33</v>
      </c>
      <c r="K38" s="17">
        <v>0</v>
      </c>
      <c r="L38" s="17" t="s">
        <v>21</v>
      </c>
      <c r="M38" s="5"/>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4" t="s">
        <v>428</v>
      </c>
      <c r="IU38" s="16"/>
      <c r="IV38" s="16"/>
    </row>
    <row r="39" spans="1:256" ht="314.25" thickBot="1" x14ac:dyDescent="0.35">
      <c r="A39" s="17" t="s">
        <v>127</v>
      </c>
      <c r="B39" s="17" t="s">
        <v>128</v>
      </c>
      <c r="C39" s="17" t="s">
        <v>129</v>
      </c>
      <c r="D39" s="17" t="s">
        <v>130</v>
      </c>
      <c r="E39" s="17" t="s">
        <v>131</v>
      </c>
      <c r="F39" s="17" t="s">
        <v>132</v>
      </c>
      <c r="G39" s="17">
        <v>1</v>
      </c>
      <c r="H39" s="25">
        <v>43647</v>
      </c>
      <c r="I39" s="25">
        <v>43799</v>
      </c>
      <c r="J39" s="26">
        <v>21.714285714285715</v>
      </c>
      <c r="K39" s="17">
        <v>0</v>
      </c>
      <c r="L39" s="17" t="s">
        <v>21</v>
      </c>
      <c r="M39" s="5"/>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4" t="s">
        <v>428</v>
      </c>
      <c r="IU39" s="16"/>
      <c r="IV39" s="16"/>
    </row>
    <row r="40" spans="1:256" ht="215.25" thickBot="1" x14ac:dyDescent="0.35">
      <c r="A40" s="17" t="s">
        <v>127</v>
      </c>
      <c r="B40" s="17" t="s">
        <v>128</v>
      </c>
      <c r="C40" s="17" t="s">
        <v>129</v>
      </c>
      <c r="D40" s="17" t="s">
        <v>130</v>
      </c>
      <c r="E40" s="17" t="s">
        <v>133</v>
      </c>
      <c r="F40" s="17" t="s">
        <v>134</v>
      </c>
      <c r="G40" s="17">
        <v>1</v>
      </c>
      <c r="H40" s="25">
        <v>43668</v>
      </c>
      <c r="I40" s="25">
        <v>43799</v>
      </c>
      <c r="J40" s="26">
        <v>18.714285714285715</v>
      </c>
      <c r="K40" s="17">
        <v>0</v>
      </c>
      <c r="L40" s="17" t="s">
        <v>21</v>
      </c>
      <c r="M40" s="5"/>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4" t="s">
        <v>429</v>
      </c>
      <c r="IU40" s="16"/>
      <c r="IV40" s="16"/>
    </row>
    <row r="41" spans="1:256" ht="215.25" thickBot="1" x14ac:dyDescent="0.35">
      <c r="A41" s="17" t="s">
        <v>127</v>
      </c>
      <c r="B41" s="17" t="s">
        <v>128</v>
      </c>
      <c r="C41" s="17" t="s">
        <v>129</v>
      </c>
      <c r="D41" s="17" t="s">
        <v>130</v>
      </c>
      <c r="E41" s="17" t="s">
        <v>135</v>
      </c>
      <c r="F41" s="17" t="s">
        <v>136</v>
      </c>
      <c r="G41" s="17">
        <v>2</v>
      </c>
      <c r="H41" s="25">
        <v>43682</v>
      </c>
      <c r="I41" s="25">
        <v>43799</v>
      </c>
      <c r="J41" s="26">
        <v>16.714285714285715</v>
      </c>
      <c r="K41" s="17">
        <v>0</v>
      </c>
      <c r="L41" s="17" t="s">
        <v>21</v>
      </c>
      <c r="M41" s="5"/>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4" t="s">
        <v>429</v>
      </c>
      <c r="IU41" s="16"/>
      <c r="IV41" s="16"/>
    </row>
    <row r="42" spans="1:256" ht="215.25" thickBot="1" x14ac:dyDescent="0.35">
      <c r="A42" s="17" t="s">
        <v>127</v>
      </c>
      <c r="B42" s="17" t="s">
        <v>128</v>
      </c>
      <c r="C42" s="17" t="s">
        <v>129</v>
      </c>
      <c r="D42" s="17" t="s">
        <v>130</v>
      </c>
      <c r="E42" s="17" t="s">
        <v>137</v>
      </c>
      <c r="F42" s="17" t="s">
        <v>138</v>
      </c>
      <c r="G42" s="17">
        <v>1</v>
      </c>
      <c r="H42" s="25">
        <v>43694</v>
      </c>
      <c r="I42" s="25">
        <v>43830</v>
      </c>
      <c r="J42" s="26">
        <v>19.428571428571427</v>
      </c>
      <c r="K42" s="17">
        <v>0</v>
      </c>
      <c r="L42" s="17" t="s">
        <v>21</v>
      </c>
      <c r="M42" s="5"/>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4" t="s">
        <v>429</v>
      </c>
      <c r="IU42" s="16"/>
      <c r="IV42" s="16"/>
    </row>
    <row r="43" spans="1:256" ht="215.25" thickBot="1" x14ac:dyDescent="0.35">
      <c r="A43" s="17" t="s">
        <v>127</v>
      </c>
      <c r="B43" s="17" t="s">
        <v>128</v>
      </c>
      <c r="C43" s="17" t="s">
        <v>129</v>
      </c>
      <c r="D43" s="17" t="s">
        <v>130</v>
      </c>
      <c r="E43" s="17" t="s">
        <v>139</v>
      </c>
      <c r="F43" s="17" t="s">
        <v>136</v>
      </c>
      <c r="G43" s="17">
        <v>4</v>
      </c>
      <c r="H43" s="25">
        <v>43466</v>
      </c>
      <c r="I43" s="25">
        <v>43830</v>
      </c>
      <c r="J43" s="26">
        <v>52</v>
      </c>
      <c r="K43" s="17">
        <v>0</v>
      </c>
      <c r="L43" s="17" t="s">
        <v>21</v>
      </c>
      <c r="M43" s="5"/>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4" t="s">
        <v>429</v>
      </c>
      <c r="IU43" s="16"/>
      <c r="IV43" s="16"/>
    </row>
    <row r="44" spans="1:256" ht="215.25" thickBot="1" x14ac:dyDescent="0.35">
      <c r="A44" s="17" t="s">
        <v>127</v>
      </c>
      <c r="B44" s="17" t="s">
        <v>128</v>
      </c>
      <c r="C44" s="17" t="s">
        <v>129</v>
      </c>
      <c r="D44" s="17" t="s">
        <v>130</v>
      </c>
      <c r="E44" s="17" t="s">
        <v>140</v>
      </c>
      <c r="F44" s="17" t="s">
        <v>141</v>
      </c>
      <c r="G44" s="17">
        <v>1</v>
      </c>
      <c r="H44" s="25">
        <v>43617</v>
      </c>
      <c r="I44" s="25">
        <v>43830</v>
      </c>
      <c r="J44" s="26">
        <v>30.428571428571427</v>
      </c>
      <c r="K44" s="17">
        <v>0</v>
      </c>
      <c r="L44" s="17" t="s">
        <v>21</v>
      </c>
      <c r="M44" s="5"/>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4" t="s">
        <v>429</v>
      </c>
      <c r="IU44" s="16"/>
      <c r="IV44" s="16"/>
    </row>
    <row r="45" spans="1:256" ht="215.25" thickBot="1" x14ac:dyDescent="0.35">
      <c r="A45" s="17" t="s">
        <v>127</v>
      </c>
      <c r="B45" s="17" t="s">
        <v>128</v>
      </c>
      <c r="C45" s="17" t="s">
        <v>129</v>
      </c>
      <c r="D45" s="17" t="s">
        <v>130</v>
      </c>
      <c r="E45" s="17" t="s">
        <v>142</v>
      </c>
      <c r="F45" s="17" t="s">
        <v>143</v>
      </c>
      <c r="G45" s="17">
        <v>1</v>
      </c>
      <c r="H45" s="25">
        <v>43586</v>
      </c>
      <c r="I45" s="25">
        <v>43799</v>
      </c>
      <c r="J45" s="26">
        <v>30.428571428571427</v>
      </c>
      <c r="K45" s="17">
        <v>0</v>
      </c>
      <c r="L45" s="17" t="s">
        <v>21</v>
      </c>
      <c r="M45" s="5"/>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4" t="s">
        <v>429</v>
      </c>
      <c r="IU45" s="16"/>
      <c r="IV45" s="16"/>
    </row>
    <row r="46" spans="1:256" ht="215.25" thickBot="1" x14ac:dyDescent="0.35">
      <c r="A46" s="17" t="s">
        <v>127</v>
      </c>
      <c r="B46" s="17" t="s">
        <v>128</v>
      </c>
      <c r="C46" s="17" t="s">
        <v>129</v>
      </c>
      <c r="D46" s="17" t="s">
        <v>130</v>
      </c>
      <c r="E46" s="17" t="s">
        <v>144</v>
      </c>
      <c r="F46" s="17" t="s">
        <v>145</v>
      </c>
      <c r="G46" s="17">
        <v>4</v>
      </c>
      <c r="H46" s="25">
        <v>43647</v>
      </c>
      <c r="I46" s="25">
        <v>43830</v>
      </c>
      <c r="J46" s="26">
        <v>26.142857142857142</v>
      </c>
      <c r="K46" s="17">
        <v>0</v>
      </c>
      <c r="L46" s="17" t="s">
        <v>21</v>
      </c>
      <c r="M46" s="5"/>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4" t="s">
        <v>429</v>
      </c>
      <c r="IU46" s="16"/>
      <c r="IV46" s="16"/>
    </row>
    <row r="47" spans="1:256" ht="215.25" thickBot="1" x14ac:dyDescent="0.35">
      <c r="A47" s="17" t="s">
        <v>127</v>
      </c>
      <c r="B47" s="17" t="s">
        <v>128</v>
      </c>
      <c r="C47" s="17" t="s">
        <v>129</v>
      </c>
      <c r="D47" s="17" t="s">
        <v>130</v>
      </c>
      <c r="E47" s="17" t="s">
        <v>146</v>
      </c>
      <c r="F47" s="17" t="s">
        <v>86</v>
      </c>
      <c r="G47" s="17">
        <v>1</v>
      </c>
      <c r="H47" s="25">
        <v>43678</v>
      </c>
      <c r="I47" s="25">
        <v>43799</v>
      </c>
      <c r="J47" s="26">
        <v>17.285714285714285</v>
      </c>
      <c r="K47" s="17">
        <v>0</v>
      </c>
      <c r="L47" s="17" t="s">
        <v>21</v>
      </c>
      <c r="M47" s="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49" t="s">
        <v>429</v>
      </c>
      <c r="IU47" s="16"/>
      <c r="IV47" s="16"/>
    </row>
    <row r="48" spans="1:256" ht="150.75" thickBot="1" x14ac:dyDescent="0.35">
      <c r="A48" s="18" t="s">
        <v>147</v>
      </c>
      <c r="B48" s="18" t="s">
        <v>148</v>
      </c>
      <c r="C48" s="18" t="s">
        <v>149</v>
      </c>
      <c r="D48" s="18" t="s">
        <v>150</v>
      </c>
      <c r="E48" s="18" t="s">
        <v>151</v>
      </c>
      <c r="F48" s="18" t="s">
        <v>152</v>
      </c>
      <c r="G48" s="18">
        <v>2</v>
      </c>
      <c r="H48" s="27">
        <v>43296</v>
      </c>
      <c r="I48" s="27">
        <v>43555</v>
      </c>
      <c r="J48" s="28">
        <v>37</v>
      </c>
      <c r="K48" s="18">
        <v>2</v>
      </c>
      <c r="L48" s="18" t="s">
        <v>31</v>
      </c>
      <c r="M48" s="19"/>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49" t="s">
        <v>420</v>
      </c>
      <c r="IU48" s="16"/>
      <c r="IV48" s="16"/>
    </row>
    <row r="49" spans="1:256" ht="215.25" thickBot="1" x14ac:dyDescent="0.35">
      <c r="A49" s="18" t="s">
        <v>153</v>
      </c>
      <c r="B49" s="18" t="s">
        <v>154</v>
      </c>
      <c r="C49" s="18" t="s">
        <v>149</v>
      </c>
      <c r="D49" s="18" t="s">
        <v>155</v>
      </c>
      <c r="E49" s="18" t="s">
        <v>156</v>
      </c>
      <c r="F49" s="18" t="s">
        <v>157</v>
      </c>
      <c r="G49" s="18">
        <v>1</v>
      </c>
      <c r="H49" s="27">
        <v>43296</v>
      </c>
      <c r="I49" s="27">
        <v>43555</v>
      </c>
      <c r="J49" s="28">
        <v>37</v>
      </c>
      <c r="K49" s="18">
        <v>1</v>
      </c>
      <c r="L49" s="18" t="s">
        <v>158</v>
      </c>
      <c r="M49" s="19"/>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49" t="s">
        <v>430</v>
      </c>
      <c r="IU49" s="16"/>
      <c r="IV49" s="16"/>
    </row>
    <row r="50" spans="1:256" ht="225.75" thickBot="1" x14ac:dyDescent="0.35">
      <c r="A50" s="18" t="s">
        <v>153</v>
      </c>
      <c r="B50" s="18" t="s">
        <v>154</v>
      </c>
      <c r="C50" s="18" t="s">
        <v>149</v>
      </c>
      <c r="D50" s="18" t="s">
        <v>159</v>
      </c>
      <c r="E50" s="18" t="s">
        <v>160</v>
      </c>
      <c r="F50" s="18" t="s">
        <v>161</v>
      </c>
      <c r="G50" s="18">
        <v>1</v>
      </c>
      <c r="H50" s="27">
        <v>43467</v>
      </c>
      <c r="I50" s="27">
        <v>43555</v>
      </c>
      <c r="J50" s="28">
        <v>13</v>
      </c>
      <c r="K50" s="18">
        <v>1</v>
      </c>
      <c r="L50" s="18" t="s">
        <v>162</v>
      </c>
      <c r="M50" s="21"/>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50" t="s">
        <v>430</v>
      </c>
      <c r="IU50" s="16"/>
      <c r="IV50" s="16"/>
    </row>
    <row r="51" spans="1:256" ht="150.75" thickBot="1" x14ac:dyDescent="0.35">
      <c r="A51" s="18" t="s">
        <v>163</v>
      </c>
      <c r="B51" s="18" t="s">
        <v>164</v>
      </c>
      <c r="C51" s="18" t="s">
        <v>149</v>
      </c>
      <c r="D51" s="18" t="s">
        <v>165</v>
      </c>
      <c r="E51" s="18" t="s">
        <v>166</v>
      </c>
      <c r="F51" s="18" t="s">
        <v>167</v>
      </c>
      <c r="G51" s="18">
        <v>14</v>
      </c>
      <c r="H51" s="27">
        <v>43296</v>
      </c>
      <c r="I51" s="27">
        <v>43555</v>
      </c>
      <c r="J51" s="28">
        <v>37</v>
      </c>
      <c r="K51" s="18">
        <v>14</v>
      </c>
      <c r="L51" s="18" t="s">
        <v>31</v>
      </c>
      <c r="M51" s="19"/>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51" t="s">
        <v>420</v>
      </c>
      <c r="IU51" s="16"/>
      <c r="IV51" s="16"/>
    </row>
    <row r="52" spans="1:256" ht="149.25" thickBot="1" x14ac:dyDescent="0.35">
      <c r="A52" s="18" t="s">
        <v>168</v>
      </c>
      <c r="B52" s="18" t="s">
        <v>169</v>
      </c>
      <c r="C52" s="18" t="s">
        <v>149</v>
      </c>
      <c r="D52" s="18" t="s">
        <v>170</v>
      </c>
      <c r="E52" s="18" t="s">
        <v>171</v>
      </c>
      <c r="F52" s="18" t="s">
        <v>172</v>
      </c>
      <c r="G52" s="18">
        <v>1</v>
      </c>
      <c r="H52" s="27">
        <v>43282</v>
      </c>
      <c r="I52" s="27">
        <v>43555</v>
      </c>
      <c r="J52" s="28">
        <v>39</v>
      </c>
      <c r="K52" s="18">
        <v>1</v>
      </c>
      <c r="L52" s="18" t="s">
        <v>31</v>
      </c>
      <c r="M52" s="19"/>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49" t="s">
        <v>420</v>
      </c>
      <c r="IU52" s="16"/>
      <c r="IV52" s="16"/>
    </row>
    <row r="53" spans="1:256" ht="149.25" thickBot="1" x14ac:dyDescent="0.35">
      <c r="A53" s="18" t="s">
        <v>168</v>
      </c>
      <c r="B53" s="18" t="s">
        <v>173</v>
      </c>
      <c r="C53" s="18" t="s">
        <v>149</v>
      </c>
      <c r="D53" s="18" t="s">
        <v>174</v>
      </c>
      <c r="E53" s="18" t="s">
        <v>175</v>
      </c>
      <c r="F53" s="18" t="s">
        <v>176</v>
      </c>
      <c r="G53" s="18">
        <v>1</v>
      </c>
      <c r="H53" s="27">
        <v>43282</v>
      </c>
      <c r="I53" s="27">
        <v>43555</v>
      </c>
      <c r="J53" s="28">
        <v>39</v>
      </c>
      <c r="K53" s="18">
        <v>1</v>
      </c>
      <c r="L53" s="18" t="s">
        <v>31</v>
      </c>
      <c r="M53" s="19"/>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49" t="s">
        <v>431</v>
      </c>
      <c r="IU53" s="16"/>
      <c r="IV53" s="16"/>
    </row>
    <row r="54" spans="1:256" ht="149.25" thickBot="1" x14ac:dyDescent="0.35">
      <c r="A54" s="18" t="s">
        <v>177</v>
      </c>
      <c r="B54" s="18" t="s">
        <v>178</v>
      </c>
      <c r="C54" s="18" t="s">
        <v>149</v>
      </c>
      <c r="D54" s="18" t="s">
        <v>179</v>
      </c>
      <c r="E54" s="18" t="s">
        <v>180</v>
      </c>
      <c r="F54" s="18" t="s">
        <v>172</v>
      </c>
      <c r="G54" s="18">
        <v>1</v>
      </c>
      <c r="H54" s="27">
        <v>43282</v>
      </c>
      <c r="I54" s="27">
        <v>43555</v>
      </c>
      <c r="J54" s="28">
        <v>39</v>
      </c>
      <c r="K54" s="18">
        <v>1</v>
      </c>
      <c r="L54" s="18" t="s">
        <v>31</v>
      </c>
      <c r="M54" s="19"/>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49" t="s">
        <v>420</v>
      </c>
      <c r="IU54" s="16"/>
      <c r="IV54" s="16"/>
    </row>
    <row r="55" spans="1:256" ht="180.75" thickBot="1" x14ac:dyDescent="0.35">
      <c r="A55" s="18" t="s">
        <v>181</v>
      </c>
      <c r="B55" s="18" t="s">
        <v>182</v>
      </c>
      <c r="C55" s="18" t="s">
        <v>149</v>
      </c>
      <c r="D55" s="18" t="s">
        <v>183</v>
      </c>
      <c r="E55" s="18" t="s">
        <v>184</v>
      </c>
      <c r="F55" s="18" t="s">
        <v>185</v>
      </c>
      <c r="G55" s="18">
        <v>36</v>
      </c>
      <c r="H55" s="27">
        <v>43296</v>
      </c>
      <c r="I55" s="27">
        <v>43555</v>
      </c>
      <c r="J55" s="28">
        <v>37</v>
      </c>
      <c r="K55" s="18">
        <v>36</v>
      </c>
      <c r="L55" s="18" t="s">
        <v>186</v>
      </c>
      <c r="M55" s="19"/>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49" t="s">
        <v>420</v>
      </c>
      <c r="IU55" s="16"/>
      <c r="IV55" s="16"/>
    </row>
    <row r="56" spans="1:256" ht="150.75" thickBot="1" x14ac:dyDescent="0.35">
      <c r="A56" s="18" t="s">
        <v>187</v>
      </c>
      <c r="B56" s="18" t="s">
        <v>188</v>
      </c>
      <c r="C56" s="18" t="s">
        <v>149</v>
      </c>
      <c r="D56" s="18" t="s">
        <v>189</v>
      </c>
      <c r="E56" s="18" t="s">
        <v>190</v>
      </c>
      <c r="F56" s="18" t="s">
        <v>172</v>
      </c>
      <c r="G56" s="18">
        <v>1</v>
      </c>
      <c r="H56" s="27">
        <v>43296</v>
      </c>
      <c r="I56" s="27">
        <v>43555</v>
      </c>
      <c r="J56" s="28">
        <v>37</v>
      </c>
      <c r="K56" s="18">
        <v>1</v>
      </c>
      <c r="L56" s="18" t="s">
        <v>31</v>
      </c>
      <c r="M56" s="21"/>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4" t="s">
        <v>420</v>
      </c>
      <c r="IU56" s="16"/>
      <c r="IV56" s="16"/>
    </row>
    <row r="57" spans="1:256" ht="149.25" thickBot="1" x14ac:dyDescent="0.35">
      <c r="A57" s="18" t="s">
        <v>191</v>
      </c>
      <c r="B57" s="18" t="s">
        <v>192</v>
      </c>
      <c r="C57" s="18" t="s">
        <v>149</v>
      </c>
      <c r="D57" s="18" t="s">
        <v>193</v>
      </c>
      <c r="E57" s="18" t="s">
        <v>194</v>
      </c>
      <c r="F57" s="18" t="s">
        <v>195</v>
      </c>
      <c r="G57" s="18">
        <v>1</v>
      </c>
      <c r="H57" s="27">
        <v>43296</v>
      </c>
      <c r="I57" s="27">
        <v>43555</v>
      </c>
      <c r="J57" s="28">
        <v>37</v>
      </c>
      <c r="K57" s="18">
        <v>1</v>
      </c>
      <c r="L57" s="18" t="s">
        <v>31</v>
      </c>
      <c r="M57" s="19"/>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49" t="s">
        <v>420</v>
      </c>
      <c r="IU57" s="16"/>
      <c r="IV57" s="16"/>
    </row>
    <row r="58" spans="1:256" ht="149.25" thickBot="1" x14ac:dyDescent="0.35">
      <c r="A58" s="18" t="s">
        <v>196</v>
      </c>
      <c r="B58" s="18" t="s">
        <v>197</v>
      </c>
      <c r="C58" s="18" t="s">
        <v>149</v>
      </c>
      <c r="D58" s="18" t="s">
        <v>198</v>
      </c>
      <c r="E58" s="18" t="s">
        <v>199</v>
      </c>
      <c r="F58" s="18" t="s">
        <v>200</v>
      </c>
      <c r="G58" s="18">
        <v>1</v>
      </c>
      <c r="H58" s="27">
        <v>43296</v>
      </c>
      <c r="I58" s="27">
        <v>43555</v>
      </c>
      <c r="J58" s="28">
        <v>37</v>
      </c>
      <c r="K58" s="18">
        <v>1</v>
      </c>
      <c r="L58" s="18" t="s">
        <v>31</v>
      </c>
      <c r="M58" s="21"/>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4" t="s">
        <v>420</v>
      </c>
      <c r="IU58" s="16"/>
      <c r="IV58" s="16"/>
    </row>
    <row r="59" spans="1:256" ht="180.75" thickBot="1" x14ac:dyDescent="0.35">
      <c r="A59" s="18" t="s">
        <v>201</v>
      </c>
      <c r="B59" s="18" t="s">
        <v>202</v>
      </c>
      <c r="C59" s="18" t="s">
        <v>149</v>
      </c>
      <c r="D59" s="18" t="s">
        <v>203</v>
      </c>
      <c r="E59" s="18" t="s">
        <v>204</v>
      </c>
      <c r="F59" s="18" t="s">
        <v>205</v>
      </c>
      <c r="G59" s="18">
        <v>36</v>
      </c>
      <c r="H59" s="27">
        <v>43296</v>
      </c>
      <c r="I59" s="27">
        <v>43631</v>
      </c>
      <c r="J59" s="28">
        <v>48</v>
      </c>
      <c r="K59" s="18">
        <v>36</v>
      </c>
      <c r="L59" s="18" t="s">
        <v>186</v>
      </c>
      <c r="M59" s="21"/>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4" t="s">
        <v>432</v>
      </c>
      <c r="IU59" s="16"/>
      <c r="IV59" s="16"/>
    </row>
    <row r="60" spans="1:256" ht="198.75" thickBot="1" x14ac:dyDescent="0.35">
      <c r="A60" s="18" t="s">
        <v>206</v>
      </c>
      <c r="B60" s="18" t="s">
        <v>207</v>
      </c>
      <c r="C60" s="18" t="s">
        <v>149</v>
      </c>
      <c r="D60" s="18" t="s">
        <v>208</v>
      </c>
      <c r="E60" s="18" t="s">
        <v>209</v>
      </c>
      <c r="F60" s="18" t="s">
        <v>210</v>
      </c>
      <c r="G60" s="18">
        <v>1</v>
      </c>
      <c r="H60" s="27">
        <v>43296</v>
      </c>
      <c r="I60" s="27">
        <v>43555</v>
      </c>
      <c r="J60" s="28">
        <v>37</v>
      </c>
      <c r="K60" s="18">
        <v>1</v>
      </c>
      <c r="L60" s="18" t="s">
        <v>31</v>
      </c>
      <c r="M60" s="19"/>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49" t="s">
        <v>433</v>
      </c>
      <c r="IU60" s="16"/>
      <c r="IV60" s="16"/>
    </row>
    <row r="61" spans="1:256" ht="149.25" thickBot="1" x14ac:dyDescent="0.35">
      <c r="A61" s="18" t="s">
        <v>211</v>
      </c>
      <c r="B61" s="18" t="s">
        <v>212</v>
      </c>
      <c r="C61" s="18" t="s">
        <v>149</v>
      </c>
      <c r="D61" s="18" t="s">
        <v>213</v>
      </c>
      <c r="E61" s="18" t="s">
        <v>214</v>
      </c>
      <c r="F61" s="18" t="s">
        <v>210</v>
      </c>
      <c r="G61" s="18">
        <v>1</v>
      </c>
      <c r="H61" s="27">
        <v>43296</v>
      </c>
      <c r="I61" s="27">
        <v>43555</v>
      </c>
      <c r="J61" s="28">
        <v>37</v>
      </c>
      <c r="K61" s="18">
        <v>1</v>
      </c>
      <c r="L61" s="29" t="s">
        <v>31</v>
      </c>
      <c r="M61" s="19"/>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49" t="s">
        <v>420</v>
      </c>
      <c r="IU61" s="16"/>
      <c r="IV61" s="16"/>
    </row>
    <row r="62" spans="1:256" ht="231.75" thickBot="1" x14ac:dyDescent="0.35">
      <c r="A62" s="24" t="s">
        <v>215</v>
      </c>
      <c r="B62" s="24" t="s">
        <v>216</v>
      </c>
      <c r="C62" s="24" t="s">
        <v>149</v>
      </c>
      <c r="D62" s="24" t="s">
        <v>217</v>
      </c>
      <c r="E62" s="24" t="s">
        <v>218</v>
      </c>
      <c r="F62" s="24" t="s">
        <v>219</v>
      </c>
      <c r="G62" s="24">
        <v>35</v>
      </c>
      <c r="H62" s="30">
        <v>43296</v>
      </c>
      <c r="I62" s="30">
        <v>43738</v>
      </c>
      <c r="J62" s="31">
        <v>63</v>
      </c>
      <c r="K62" s="24">
        <v>31</v>
      </c>
      <c r="L62" s="24" t="s">
        <v>220</v>
      </c>
      <c r="M62" s="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49" t="s">
        <v>434</v>
      </c>
      <c r="IU62" s="16"/>
      <c r="IV62" s="16"/>
    </row>
    <row r="63" spans="1:256" ht="231.75" thickBot="1" x14ac:dyDescent="0.35">
      <c r="A63" s="24" t="s">
        <v>221</v>
      </c>
      <c r="B63" s="24" t="s">
        <v>222</v>
      </c>
      <c r="C63" s="24" t="s">
        <v>149</v>
      </c>
      <c r="D63" s="24" t="s">
        <v>217</v>
      </c>
      <c r="E63" s="24" t="s">
        <v>218</v>
      </c>
      <c r="F63" s="24" t="s">
        <v>219</v>
      </c>
      <c r="G63" s="24">
        <v>35</v>
      </c>
      <c r="H63" s="30">
        <v>43296</v>
      </c>
      <c r="I63" s="30">
        <v>43738</v>
      </c>
      <c r="J63" s="31">
        <v>63</v>
      </c>
      <c r="K63" s="24">
        <v>31</v>
      </c>
      <c r="L63" s="24" t="s">
        <v>220</v>
      </c>
      <c r="M63" s="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49" t="s">
        <v>434</v>
      </c>
      <c r="IU63" s="16"/>
      <c r="IV63" s="16"/>
    </row>
    <row r="64" spans="1:256" ht="215.25" thickBot="1" x14ac:dyDescent="0.35">
      <c r="A64" s="24" t="s">
        <v>223</v>
      </c>
      <c r="B64" s="24" t="s">
        <v>224</v>
      </c>
      <c r="C64" s="24" t="s">
        <v>149</v>
      </c>
      <c r="D64" s="24" t="s">
        <v>225</v>
      </c>
      <c r="E64" s="24" t="s">
        <v>226</v>
      </c>
      <c r="F64" s="24" t="s">
        <v>227</v>
      </c>
      <c r="G64" s="24">
        <v>2</v>
      </c>
      <c r="H64" s="30">
        <v>43649</v>
      </c>
      <c r="I64" s="30">
        <v>43861</v>
      </c>
      <c r="J64" s="31">
        <v>30</v>
      </c>
      <c r="K64" s="24">
        <v>0</v>
      </c>
      <c r="L64" s="24" t="s">
        <v>21</v>
      </c>
      <c r="M64" s="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49" t="s">
        <v>435</v>
      </c>
      <c r="IU64" s="16"/>
      <c r="IV64" s="16"/>
    </row>
    <row r="65" spans="1:256" ht="248.25" thickBot="1" x14ac:dyDescent="0.35">
      <c r="A65" s="24" t="s">
        <v>228</v>
      </c>
      <c r="B65" s="24" t="s">
        <v>229</v>
      </c>
      <c r="C65" s="24" t="s">
        <v>149</v>
      </c>
      <c r="D65" s="24" t="s">
        <v>230</v>
      </c>
      <c r="E65" s="24" t="s">
        <v>218</v>
      </c>
      <c r="F65" s="24" t="s">
        <v>219</v>
      </c>
      <c r="G65" s="24">
        <v>35</v>
      </c>
      <c r="H65" s="30">
        <v>43296</v>
      </c>
      <c r="I65" s="30">
        <v>43738</v>
      </c>
      <c r="J65" s="31">
        <v>63</v>
      </c>
      <c r="K65" s="24">
        <v>31</v>
      </c>
      <c r="L65" s="24" t="s">
        <v>220</v>
      </c>
      <c r="M65" s="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49" t="s">
        <v>436</v>
      </c>
      <c r="IU65" s="16"/>
      <c r="IV65" s="16"/>
    </row>
    <row r="66" spans="1:256" ht="255.75" thickBot="1" x14ac:dyDescent="0.35">
      <c r="A66" s="18" t="s">
        <v>231</v>
      </c>
      <c r="B66" s="18" t="s">
        <v>232</v>
      </c>
      <c r="C66" s="18" t="s">
        <v>149</v>
      </c>
      <c r="D66" s="18" t="s">
        <v>233</v>
      </c>
      <c r="E66" s="18" t="s">
        <v>234</v>
      </c>
      <c r="F66" s="18" t="s">
        <v>235</v>
      </c>
      <c r="G66" s="18">
        <v>1</v>
      </c>
      <c r="H66" s="27">
        <v>43388</v>
      </c>
      <c r="I66" s="27">
        <v>43404</v>
      </c>
      <c r="J66" s="28">
        <v>26.142857142857142</v>
      </c>
      <c r="K66" s="18">
        <v>1</v>
      </c>
      <c r="L66" s="18" t="s">
        <v>236</v>
      </c>
      <c r="M66" s="19"/>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16"/>
      <c r="IP66" s="16"/>
      <c r="IQ66" s="16"/>
      <c r="IR66" s="16"/>
      <c r="IS66" s="16"/>
      <c r="IT66" s="49" t="s">
        <v>437</v>
      </c>
      <c r="IU66" s="16"/>
      <c r="IV66" s="16"/>
    </row>
    <row r="67" spans="1:256" ht="135.75" thickBot="1" x14ac:dyDescent="0.35">
      <c r="A67" s="18" t="s">
        <v>237</v>
      </c>
      <c r="B67" s="18" t="s">
        <v>238</v>
      </c>
      <c r="C67" s="18" t="s">
        <v>149</v>
      </c>
      <c r="D67" s="18" t="s">
        <v>239</v>
      </c>
      <c r="E67" s="18" t="s">
        <v>240</v>
      </c>
      <c r="F67" s="18" t="s">
        <v>241</v>
      </c>
      <c r="G67" s="18">
        <v>1</v>
      </c>
      <c r="H67" s="27">
        <v>43296</v>
      </c>
      <c r="I67" s="27">
        <v>43555</v>
      </c>
      <c r="J67" s="28">
        <v>37</v>
      </c>
      <c r="K67" s="18">
        <v>1</v>
      </c>
      <c r="L67" s="18" t="s">
        <v>242</v>
      </c>
      <c r="M67" s="19"/>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16"/>
      <c r="IP67" s="16"/>
      <c r="IQ67" s="16"/>
      <c r="IR67" s="16"/>
      <c r="IS67" s="16"/>
      <c r="IT67" s="49" t="s">
        <v>438</v>
      </c>
      <c r="IU67" s="16"/>
      <c r="IV67" s="16"/>
    </row>
    <row r="68" spans="1:256" ht="198.75" thickBot="1" x14ac:dyDescent="0.35">
      <c r="A68" s="17" t="s">
        <v>243</v>
      </c>
      <c r="B68" s="17" t="s">
        <v>244</v>
      </c>
      <c r="C68" s="17" t="s">
        <v>245</v>
      </c>
      <c r="D68" s="17" t="s">
        <v>246</v>
      </c>
      <c r="E68" s="17" t="s">
        <v>247</v>
      </c>
      <c r="F68" s="17" t="s">
        <v>248</v>
      </c>
      <c r="G68" s="17">
        <v>10</v>
      </c>
      <c r="H68" s="25">
        <v>43678</v>
      </c>
      <c r="I68" s="25">
        <v>43829</v>
      </c>
      <c r="J68" s="26">
        <v>22</v>
      </c>
      <c r="K68" s="17">
        <v>0</v>
      </c>
      <c r="L68" s="17" t="s">
        <v>21</v>
      </c>
      <c r="M68" s="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49" t="s">
        <v>427</v>
      </c>
      <c r="IU68" s="16"/>
      <c r="IV68" s="16"/>
    </row>
    <row r="69" spans="1:256" ht="198.75" thickBot="1" x14ac:dyDescent="0.35">
      <c r="A69" s="17" t="s">
        <v>243</v>
      </c>
      <c r="B69" s="17" t="s">
        <v>244</v>
      </c>
      <c r="C69" s="17" t="s">
        <v>245</v>
      </c>
      <c r="D69" s="17" t="s">
        <v>246</v>
      </c>
      <c r="E69" s="17" t="s">
        <v>249</v>
      </c>
      <c r="F69" s="17" t="s">
        <v>250</v>
      </c>
      <c r="G69" s="17">
        <v>5</v>
      </c>
      <c r="H69" s="25">
        <v>43570</v>
      </c>
      <c r="I69" s="25">
        <v>43829</v>
      </c>
      <c r="J69" s="26">
        <v>37</v>
      </c>
      <c r="K69" s="17">
        <v>0</v>
      </c>
      <c r="L69" s="17" t="s">
        <v>21</v>
      </c>
      <c r="M69" s="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49" t="s">
        <v>427</v>
      </c>
      <c r="IU69" s="16"/>
      <c r="IV69" s="16"/>
    </row>
    <row r="70" spans="1:256" ht="198.75" thickBot="1" x14ac:dyDescent="0.35">
      <c r="A70" s="17" t="s">
        <v>243</v>
      </c>
      <c r="B70" s="17" t="s">
        <v>244</v>
      </c>
      <c r="C70" s="17" t="s">
        <v>245</v>
      </c>
      <c r="D70" s="17" t="s">
        <v>246</v>
      </c>
      <c r="E70" s="17" t="s">
        <v>251</v>
      </c>
      <c r="F70" s="17" t="s">
        <v>252</v>
      </c>
      <c r="G70" s="17">
        <v>5</v>
      </c>
      <c r="H70" s="25">
        <v>43570</v>
      </c>
      <c r="I70" s="25">
        <v>43829</v>
      </c>
      <c r="J70" s="26">
        <v>37</v>
      </c>
      <c r="K70" s="17">
        <v>0</v>
      </c>
      <c r="L70" s="17" t="s">
        <v>21</v>
      </c>
      <c r="M70" s="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49" t="s">
        <v>427</v>
      </c>
      <c r="IU70" s="16"/>
      <c r="IV70" s="16"/>
    </row>
    <row r="71" spans="1:256" ht="198.75" thickBot="1" x14ac:dyDescent="0.35">
      <c r="A71" s="17" t="s">
        <v>243</v>
      </c>
      <c r="B71" s="17" t="s">
        <v>244</v>
      </c>
      <c r="C71" s="17" t="s">
        <v>245</v>
      </c>
      <c r="D71" s="17" t="s">
        <v>246</v>
      </c>
      <c r="E71" s="17" t="s">
        <v>253</v>
      </c>
      <c r="F71" s="17" t="s">
        <v>252</v>
      </c>
      <c r="G71" s="17">
        <v>5</v>
      </c>
      <c r="H71" s="25">
        <v>43570</v>
      </c>
      <c r="I71" s="25">
        <v>43829</v>
      </c>
      <c r="J71" s="26">
        <v>37</v>
      </c>
      <c r="K71" s="17">
        <v>0</v>
      </c>
      <c r="L71" s="17" t="s">
        <v>21</v>
      </c>
      <c r="M71" s="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49" t="s">
        <v>427</v>
      </c>
      <c r="IU71" s="16"/>
      <c r="IV71" s="16"/>
    </row>
    <row r="72" spans="1:256" ht="198.75" thickBot="1" x14ac:dyDescent="0.35">
      <c r="A72" s="17" t="s">
        <v>243</v>
      </c>
      <c r="B72" s="17" t="s">
        <v>244</v>
      </c>
      <c r="C72" s="17" t="s">
        <v>245</v>
      </c>
      <c r="D72" s="17" t="s">
        <v>246</v>
      </c>
      <c r="E72" s="17" t="s">
        <v>254</v>
      </c>
      <c r="F72" s="17" t="s">
        <v>255</v>
      </c>
      <c r="G72" s="17">
        <v>3</v>
      </c>
      <c r="H72" s="25">
        <v>43570</v>
      </c>
      <c r="I72" s="25">
        <v>43829</v>
      </c>
      <c r="J72" s="26">
        <v>37</v>
      </c>
      <c r="K72" s="17">
        <v>0</v>
      </c>
      <c r="L72" s="17" t="s">
        <v>21</v>
      </c>
      <c r="M72" s="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49" t="s">
        <v>427</v>
      </c>
      <c r="IU72" s="16"/>
      <c r="IV72" s="16"/>
    </row>
    <row r="73" spans="1:256" ht="198.75" thickBot="1" x14ac:dyDescent="0.35">
      <c r="A73" s="17" t="s">
        <v>243</v>
      </c>
      <c r="B73" s="17" t="s">
        <v>244</v>
      </c>
      <c r="C73" s="17" t="s">
        <v>245</v>
      </c>
      <c r="D73" s="17" t="s">
        <v>246</v>
      </c>
      <c r="E73" s="17" t="s">
        <v>256</v>
      </c>
      <c r="F73" s="17" t="s">
        <v>257</v>
      </c>
      <c r="G73" s="17">
        <v>3</v>
      </c>
      <c r="H73" s="25">
        <v>43570</v>
      </c>
      <c r="I73" s="25">
        <v>43829</v>
      </c>
      <c r="J73" s="26">
        <v>37</v>
      </c>
      <c r="K73" s="17">
        <v>0</v>
      </c>
      <c r="L73" s="17" t="s">
        <v>21</v>
      </c>
      <c r="M73" s="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49" t="s">
        <v>427</v>
      </c>
      <c r="IU73" s="16"/>
      <c r="IV73" s="16"/>
    </row>
    <row r="74" spans="1:256" ht="315.75" thickBot="1" x14ac:dyDescent="0.35">
      <c r="A74" s="17" t="s">
        <v>258</v>
      </c>
      <c r="B74" s="17" t="s">
        <v>259</v>
      </c>
      <c r="C74" s="17" t="s">
        <v>260</v>
      </c>
      <c r="D74" s="17" t="s">
        <v>261</v>
      </c>
      <c r="E74" s="17" t="s">
        <v>262</v>
      </c>
      <c r="F74" s="17" t="s">
        <v>263</v>
      </c>
      <c r="G74" s="17">
        <v>1</v>
      </c>
      <c r="H74" s="25">
        <v>43647</v>
      </c>
      <c r="I74" s="25">
        <v>43830</v>
      </c>
      <c r="J74" s="26">
        <v>26</v>
      </c>
      <c r="K74" s="17">
        <v>0</v>
      </c>
      <c r="L74" s="17" t="s">
        <v>21</v>
      </c>
      <c r="M74" s="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49" t="s">
        <v>439</v>
      </c>
      <c r="IU74" s="16"/>
      <c r="IV74" s="16"/>
    </row>
    <row r="75" spans="1:256" ht="255.75" thickBot="1" x14ac:dyDescent="0.35">
      <c r="A75" s="17" t="s">
        <v>264</v>
      </c>
      <c r="B75" s="17" t="s">
        <v>265</v>
      </c>
      <c r="C75" s="17" t="s">
        <v>266</v>
      </c>
      <c r="D75" s="17" t="s">
        <v>267</v>
      </c>
      <c r="E75" s="17" t="s">
        <v>268</v>
      </c>
      <c r="F75" s="17" t="s">
        <v>269</v>
      </c>
      <c r="G75" s="17">
        <v>2</v>
      </c>
      <c r="H75" s="25">
        <v>43678</v>
      </c>
      <c r="I75" s="25">
        <v>44043</v>
      </c>
      <c r="J75" s="26">
        <v>52</v>
      </c>
      <c r="K75" s="17">
        <v>0</v>
      </c>
      <c r="L75" s="17" t="s">
        <v>21</v>
      </c>
      <c r="M75" s="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49" t="s">
        <v>440</v>
      </c>
      <c r="IU75" s="16"/>
      <c r="IV75" s="16"/>
    </row>
    <row r="76" spans="1:256" ht="409.6" thickBot="1" x14ac:dyDescent="0.35">
      <c r="A76" s="17" t="s">
        <v>270</v>
      </c>
      <c r="B76" s="17" t="s">
        <v>271</v>
      </c>
      <c r="C76" s="17" t="s">
        <v>272</v>
      </c>
      <c r="D76" s="17" t="s">
        <v>273</v>
      </c>
      <c r="E76" s="17" t="s">
        <v>274</v>
      </c>
      <c r="F76" s="17" t="s">
        <v>275</v>
      </c>
      <c r="G76" s="17">
        <v>4</v>
      </c>
      <c r="H76" s="25">
        <v>43678</v>
      </c>
      <c r="I76" s="25">
        <v>44043</v>
      </c>
      <c r="J76" s="26">
        <v>52</v>
      </c>
      <c r="K76" s="17">
        <v>0</v>
      </c>
      <c r="L76" s="17" t="s">
        <v>21</v>
      </c>
      <c r="M76" s="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49" t="s">
        <v>441</v>
      </c>
      <c r="IU76" s="16"/>
      <c r="IV76" s="16"/>
    </row>
    <row r="77" spans="1:256" ht="409.6" thickBot="1" x14ac:dyDescent="0.35">
      <c r="A77" s="17" t="s">
        <v>270</v>
      </c>
      <c r="B77" s="17" t="s">
        <v>271</v>
      </c>
      <c r="C77" s="17" t="s">
        <v>272</v>
      </c>
      <c r="D77" s="17" t="s">
        <v>276</v>
      </c>
      <c r="E77" s="17" t="s">
        <v>277</v>
      </c>
      <c r="F77" s="17" t="s">
        <v>278</v>
      </c>
      <c r="G77" s="17">
        <v>4</v>
      </c>
      <c r="H77" s="25">
        <v>43739</v>
      </c>
      <c r="I77" s="25">
        <v>44104</v>
      </c>
      <c r="J77" s="26">
        <v>52</v>
      </c>
      <c r="K77" s="17">
        <v>0</v>
      </c>
      <c r="L77" s="17" t="s">
        <v>21</v>
      </c>
      <c r="M77" s="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49" t="s">
        <v>442</v>
      </c>
      <c r="IU77" s="16"/>
      <c r="IV77" s="16"/>
    </row>
    <row r="78" spans="1:256" ht="330.75" thickBot="1" x14ac:dyDescent="0.35">
      <c r="A78" s="17" t="s">
        <v>279</v>
      </c>
      <c r="B78" s="17" t="s">
        <v>280</v>
      </c>
      <c r="C78" s="17" t="s">
        <v>281</v>
      </c>
      <c r="D78" s="17" t="s">
        <v>282</v>
      </c>
      <c r="E78" s="17" t="s">
        <v>283</v>
      </c>
      <c r="F78" s="17" t="s">
        <v>284</v>
      </c>
      <c r="G78" s="17">
        <v>5</v>
      </c>
      <c r="H78" s="25">
        <v>43678</v>
      </c>
      <c r="I78" s="25">
        <v>43829</v>
      </c>
      <c r="J78" s="26">
        <v>22</v>
      </c>
      <c r="K78" s="17">
        <v>0</v>
      </c>
      <c r="L78" s="17" t="s">
        <v>21</v>
      </c>
      <c r="M78" s="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49" t="s">
        <v>428</v>
      </c>
      <c r="IU78" s="16"/>
      <c r="IV78" s="16"/>
    </row>
    <row r="79" spans="1:256" ht="330.75" thickBot="1" x14ac:dyDescent="0.35">
      <c r="A79" s="17" t="s">
        <v>279</v>
      </c>
      <c r="B79" s="17" t="s">
        <v>280</v>
      </c>
      <c r="C79" s="17" t="s">
        <v>281</v>
      </c>
      <c r="D79" s="17" t="s">
        <v>282</v>
      </c>
      <c r="E79" s="17" t="s">
        <v>285</v>
      </c>
      <c r="F79" s="17" t="s">
        <v>284</v>
      </c>
      <c r="G79" s="17">
        <v>2</v>
      </c>
      <c r="H79" s="25">
        <v>43709</v>
      </c>
      <c r="I79" s="25">
        <v>43799</v>
      </c>
      <c r="J79" s="26">
        <v>13</v>
      </c>
      <c r="K79" s="17">
        <v>0</v>
      </c>
      <c r="L79" s="17" t="s">
        <v>21</v>
      </c>
      <c r="M79" s="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49" t="s">
        <v>428</v>
      </c>
      <c r="IU79" s="16"/>
      <c r="IV79" s="16"/>
    </row>
    <row r="80" spans="1:256" ht="198.75" thickBot="1" x14ac:dyDescent="0.35">
      <c r="A80" s="17" t="s">
        <v>286</v>
      </c>
      <c r="B80" s="17" t="s">
        <v>287</v>
      </c>
      <c r="C80" s="17" t="s">
        <v>288</v>
      </c>
      <c r="D80" s="17" t="s">
        <v>289</v>
      </c>
      <c r="E80" s="17" t="s">
        <v>290</v>
      </c>
      <c r="F80" s="17" t="s">
        <v>291</v>
      </c>
      <c r="G80" s="17">
        <v>5</v>
      </c>
      <c r="H80" s="25">
        <v>43678</v>
      </c>
      <c r="I80" s="25">
        <v>43829</v>
      </c>
      <c r="J80" s="26">
        <v>22</v>
      </c>
      <c r="K80" s="17">
        <v>0</v>
      </c>
      <c r="L80" s="17" t="s">
        <v>21</v>
      </c>
      <c r="M80" s="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49" t="s">
        <v>427</v>
      </c>
      <c r="IU80" s="16"/>
      <c r="IV80" s="16"/>
    </row>
    <row r="81" spans="1:256" ht="198.75" thickBot="1" x14ac:dyDescent="0.35">
      <c r="A81" s="17" t="s">
        <v>292</v>
      </c>
      <c r="B81" s="17" t="s">
        <v>293</v>
      </c>
      <c r="C81" s="17" t="s">
        <v>294</v>
      </c>
      <c r="D81" s="17" t="s">
        <v>295</v>
      </c>
      <c r="E81" s="17" t="s">
        <v>296</v>
      </c>
      <c r="F81" s="17" t="s">
        <v>297</v>
      </c>
      <c r="G81" s="17">
        <v>1</v>
      </c>
      <c r="H81" s="25">
        <v>43647</v>
      </c>
      <c r="I81" s="25">
        <v>44012</v>
      </c>
      <c r="J81" s="26">
        <v>52</v>
      </c>
      <c r="K81" s="17">
        <v>0</v>
      </c>
      <c r="L81" s="17" t="s">
        <v>21</v>
      </c>
      <c r="M81" s="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49" t="s">
        <v>443</v>
      </c>
      <c r="IU81" s="16"/>
      <c r="IV81" s="16"/>
    </row>
    <row r="82" spans="1:256" ht="285.75" thickBot="1" x14ac:dyDescent="0.35">
      <c r="A82" s="17" t="s">
        <v>298</v>
      </c>
      <c r="B82" s="17" t="s">
        <v>299</v>
      </c>
      <c r="C82" s="17" t="s">
        <v>300</v>
      </c>
      <c r="D82" s="17" t="s">
        <v>35</v>
      </c>
      <c r="E82" s="17" t="s">
        <v>36</v>
      </c>
      <c r="F82" s="17" t="s">
        <v>301</v>
      </c>
      <c r="G82" s="17">
        <v>1</v>
      </c>
      <c r="H82" s="25">
        <v>43647</v>
      </c>
      <c r="I82" s="25">
        <v>43830</v>
      </c>
      <c r="J82" s="26">
        <v>26</v>
      </c>
      <c r="K82" s="17">
        <v>0</v>
      </c>
      <c r="L82" s="17" t="s">
        <v>21</v>
      </c>
      <c r="M82" s="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49" t="s">
        <v>421</v>
      </c>
      <c r="IU82" s="16"/>
      <c r="IV82" s="16"/>
    </row>
    <row r="83" spans="1:256" ht="240.75" thickBot="1" x14ac:dyDescent="0.35">
      <c r="A83" s="17" t="s">
        <v>302</v>
      </c>
      <c r="B83" s="17" t="s">
        <v>303</v>
      </c>
      <c r="C83" s="17" t="s">
        <v>304</v>
      </c>
      <c r="D83" s="17" t="s">
        <v>305</v>
      </c>
      <c r="E83" s="17" t="s">
        <v>306</v>
      </c>
      <c r="F83" s="17" t="s">
        <v>307</v>
      </c>
      <c r="G83" s="17">
        <v>1</v>
      </c>
      <c r="H83" s="25">
        <v>43678</v>
      </c>
      <c r="I83" s="25">
        <v>43708</v>
      </c>
      <c r="J83" s="26">
        <v>4</v>
      </c>
      <c r="K83" s="17">
        <v>0</v>
      </c>
      <c r="L83" s="17" t="s">
        <v>21</v>
      </c>
      <c r="M83" s="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49" t="s">
        <v>425</v>
      </c>
      <c r="IU83" s="16"/>
      <c r="IV83" s="16"/>
    </row>
    <row r="84" spans="1:256" ht="240.75" thickBot="1" x14ac:dyDescent="0.35">
      <c r="A84" s="17" t="s">
        <v>302</v>
      </c>
      <c r="B84" s="17" t="s">
        <v>303</v>
      </c>
      <c r="C84" s="17" t="s">
        <v>304</v>
      </c>
      <c r="D84" s="17" t="s">
        <v>305</v>
      </c>
      <c r="E84" s="17" t="s">
        <v>308</v>
      </c>
      <c r="F84" s="17" t="s">
        <v>309</v>
      </c>
      <c r="G84" s="17">
        <v>1</v>
      </c>
      <c r="H84" s="25">
        <v>43709</v>
      </c>
      <c r="I84" s="25">
        <v>43738</v>
      </c>
      <c r="J84" s="26">
        <v>4</v>
      </c>
      <c r="K84" s="17">
        <v>0</v>
      </c>
      <c r="L84" s="17" t="s">
        <v>21</v>
      </c>
      <c r="M84" s="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49" t="s">
        <v>425</v>
      </c>
      <c r="IU84" s="16"/>
      <c r="IV84" s="16"/>
    </row>
    <row r="85" spans="1:256" ht="240.75" thickBot="1" x14ac:dyDescent="0.35">
      <c r="A85" s="17" t="s">
        <v>302</v>
      </c>
      <c r="B85" s="17" t="s">
        <v>303</v>
      </c>
      <c r="C85" s="17" t="s">
        <v>304</v>
      </c>
      <c r="D85" s="17" t="s">
        <v>305</v>
      </c>
      <c r="E85" s="17" t="s">
        <v>310</v>
      </c>
      <c r="F85" s="17" t="s">
        <v>309</v>
      </c>
      <c r="G85" s="17">
        <v>1</v>
      </c>
      <c r="H85" s="25">
        <v>43739</v>
      </c>
      <c r="I85" s="25">
        <v>43769</v>
      </c>
      <c r="J85" s="26">
        <v>4</v>
      </c>
      <c r="K85" s="17">
        <v>0</v>
      </c>
      <c r="L85" s="17" t="s">
        <v>21</v>
      </c>
      <c r="M85" s="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49" t="s">
        <v>425</v>
      </c>
      <c r="IU85" s="16"/>
      <c r="IV85" s="16"/>
    </row>
    <row r="86" spans="1:256" ht="240.75" thickBot="1" x14ac:dyDescent="0.35">
      <c r="A86" s="17" t="s">
        <v>302</v>
      </c>
      <c r="B86" s="17" t="s">
        <v>303</v>
      </c>
      <c r="C86" s="17" t="s">
        <v>304</v>
      </c>
      <c r="D86" s="17" t="s">
        <v>305</v>
      </c>
      <c r="E86" s="17" t="s">
        <v>311</v>
      </c>
      <c r="F86" s="17" t="s">
        <v>309</v>
      </c>
      <c r="G86" s="17">
        <v>1</v>
      </c>
      <c r="H86" s="25">
        <v>43739</v>
      </c>
      <c r="I86" s="25">
        <v>43769</v>
      </c>
      <c r="J86" s="26">
        <v>4</v>
      </c>
      <c r="K86" s="17">
        <v>0</v>
      </c>
      <c r="L86" s="17" t="s">
        <v>21</v>
      </c>
      <c r="M86" s="7"/>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52" t="s">
        <v>425</v>
      </c>
      <c r="IU86" s="16"/>
      <c r="IV86" s="16"/>
    </row>
    <row r="87" spans="1:256" ht="240.75" thickBot="1" x14ac:dyDescent="0.35">
      <c r="A87" s="17" t="s">
        <v>302</v>
      </c>
      <c r="B87" s="17" t="s">
        <v>303</v>
      </c>
      <c r="C87" s="17" t="s">
        <v>304</v>
      </c>
      <c r="D87" s="17" t="s">
        <v>305</v>
      </c>
      <c r="E87" s="17" t="s">
        <v>312</v>
      </c>
      <c r="F87" s="17" t="s">
        <v>309</v>
      </c>
      <c r="G87" s="17">
        <v>1</v>
      </c>
      <c r="H87" s="25">
        <v>43770</v>
      </c>
      <c r="I87" s="25">
        <v>43829</v>
      </c>
      <c r="J87" s="26">
        <v>8</v>
      </c>
      <c r="K87" s="17">
        <v>0</v>
      </c>
      <c r="L87" s="17" t="s">
        <v>21</v>
      </c>
      <c r="M87" s="5"/>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4" t="s">
        <v>425</v>
      </c>
      <c r="IU87" s="16"/>
      <c r="IV87" s="16"/>
    </row>
    <row r="88" spans="1:256" ht="240.75" thickBot="1" x14ac:dyDescent="0.35">
      <c r="A88" s="17" t="s">
        <v>302</v>
      </c>
      <c r="B88" s="17" t="s">
        <v>303</v>
      </c>
      <c r="C88" s="17" t="s">
        <v>304</v>
      </c>
      <c r="D88" s="17" t="s">
        <v>305</v>
      </c>
      <c r="E88" s="17" t="s">
        <v>313</v>
      </c>
      <c r="F88" s="17" t="s">
        <v>314</v>
      </c>
      <c r="G88" s="17">
        <v>1</v>
      </c>
      <c r="H88" s="25">
        <v>43832</v>
      </c>
      <c r="I88" s="25">
        <v>43889</v>
      </c>
      <c r="J88" s="26">
        <v>8</v>
      </c>
      <c r="K88" s="17">
        <v>0</v>
      </c>
      <c r="L88" s="17" t="s">
        <v>21</v>
      </c>
      <c r="M88" s="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49" t="s">
        <v>425</v>
      </c>
      <c r="IU88" s="16"/>
      <c r="IV88" s="16"/>
    </row>
    <row r="89" spans="1:256" ht="240.75" thickBot="1" x14ac:dyDescent="0.35">
      <c r="A89" s="17" t="s">
        <v>302</v>
      </c>
      <c r="B89" s="17" t="s">
        <v>303</v>
      </c>
      <c r="C89" s="17" t="s">
        <v>304</v>
      </c>
      <c r="D89" s="17" t="s">
        <v>305</v>
      </c>
      <c r="E89" s="17" t="s">
        <v>315</v>
      </c>
      <c r="F89" s="17" t="s">
        <v>309</v>
      </c>
      <c r="G89" s="17">
        <v>1</v>
      </c>
      <c r="H89" s="25">
        <v>43845</v>
      </c>
      <c r="I89" s="25">
        <v>43921</v>
      </c>
      <c r="J89" s="26">
        <v>11</v>
      </c>
      <c r="K89" s="17">
        <v>0</v>
      </c>
      <c r="L89" s="17" t="s">
        <v>21</v>
      </c>
      <c r="M89" s="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49" t="s">
        <v>425</v>
      </c>
      <c r="IU89" s="16"/>
      <c r="IV89" s="16"/>
    </row>
    <row r="90" spans="1:256" ht="240.75" thickBot="1" x14ac:dyDescent="0.35">
      <c r="A90" s="17" t="s">
        <v>302</v>
      </c>
      <c r="B90" s="17" t="s">
        <v>303</v>
      </c>
      <c r="C90" s="17" t="s">
        <v>304</v>
      </c>
      <c r="D90" s="17" t="s">
        <v>305</v>
      </c>
      <c r="E90" s="17" t="s">
        <v>316</v>
      </c>
      <c r="F90" s="17" t="s">
        <v>309</v>
      </c>
      <c r="G90" s="17">
        <v>1</v>
      </c>
      <c r="H90" s="25">
        <v>43845</v>
      </c>
      <c r="I90" s="25">
        <v>43921</v>
      </c>
      <c r="J90" s="26">
        <v>11</v>
      </c>
      <c r="K90" s="17">
        <v>0</v>
      </c>
      <c r="L90" s="17" t="s">
        <v>21</v>
      </c>
      <c r="M90" s="7"/>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52" t="s">
        <v>425</v>
      </c>
      <c r="IU90" s="16"/>
      <c r="IV90" s="16"/>
    </row>
    <row r="91" spans="1:256" ht="240.75" thickBot="1" x14ac:dyDescent="0.35">
      <c r="A91" s="17" t="s">
        <v>302</v>
      </c>
      <c r="B91" s="17" t="s">
        <v>303</v>
      </c>
      <c r="C91" s="17" t="s">
        <v>304</v>
      </c>
      <c r="D91" s="17" t="s">
        <v>305</v>
      </c>
      <c r="E91" s="17" t="s">
        <v>317</v>
      </c>
      <c r="F91" s="17" t="s">
        <v>309</v>
      </c>
      <c r="G91" s="17">
        <v>1</v>
      </c>
      <c r="H91" s="25">
        <v>43922</v>
      </c>
      <c r="I91" s="25">
        <v>43951</v>
      </c>
      <c r="J91" s="26">
        <v>4</v>
      </c>
      <c r="K91" s="17">
        <v>0</v>
      </c>
      <c r="L91" s="17" t="s">
        <v>21</v>
      </c>
      <c r="M91" s="7"/>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52" t="s">
        <v>425</v>
      </c>
      <c r="IU91" s="16"/>
      <c r="IV91" s="16"/>
    </row>
    <row r="92" spans="1:256" ht="240.75" thickBot="1" x14ac:dyDescent="0.35">
      <c r="A92" s="17" t="s">
        <v>302</v>
      </c>
      <c r="B92" s="17" t="s">
        <v>303</v>
      </c>
      <c r="C92" s="17" t="s">
        <v>304</v>
      </c>
      <c r="D92" s="17" t="s">
        <v>305</v>
      </c>
      <c r="E92" s="17" t="s">
        <v>318</v>
      </c>
      <c r="F92" s="17" t="s">
        <v>309</v>
      </c>
      <c r="G92" s="17">
        <v>1</v>
      </c>
      <c r="H92" s="25">
        <v>43922</v>
      </c>
      <c r="I92" s="25">
        <v>43951</v>
      </c>
      <c r="J92" s="26">
        <v>4</v>
      </c>
      <c r="K92" s="17">
        <v>0</v>
      </c>
      <c r="L92" s="17" t="s">
        <v>21</v>
      </c>
      <c r="M92" s="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49" t="s">
        <v>425</v>
      </c>
      <c r="IU92" s="16"/>
      <c r="IV92" s="16"/>
    </row>
    <row r="93" spans="1:256" ht="240.75" thickBot="1" x14ac:dyDescent="0.35">
      <c r="A93" s="17" t="s">
        <v>302</v>
      </c>
      <c r="B93" s="17" t="s">
        <v>303</v>
      </c>
      <c r="C93" s="17" t="s">
        <v>304</v>
      </c>
      <c r="D93" s="17" t="s">
        <v>305</v>
      </c>
      <c r="E93" s="17" t="s">
        <v>312</v>
      </c>
      <c r="F93" s="17" t="s">
        <v>309</v>
      </c>
      <c r="G93" s="17">
        <v>1</v>
      </c>
      <c r="H93" s="25">
        <v>43952</v>
      </c>
      <c r="I93" s="25">
        <v>43982</v>
      </c>
      <c r="J93" s="26">
        <v>4</v>
      </c>
      <c r="K93" s="17">
        <v>0</v>
      </c>
      <c r="L93" s="17" t="s">
        <v>21</v>
      </c>
      <c r="M93" s="5"/>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4" t="s">
        <v>425</v>
      </c>
      <c r="IU93" s="16"/>
      <c r="IV93" s="16"/>
    </row>
    <row r="94" spans="1:256" ht="240.75" thickBot="1" x14ac:dyDescent="0.35">
      <c r="A94" s="17" t="s">
        <v>302</v>
      </c>
      <c r="B94" s="17" t="s">
        <v>303</v>
      </c>
      <c r="C94" s="17" t="s">
        <v>304</v>
      </c>
      <c r="D94" s="17" t="s">
        <v>305</v>
      </c>
      <c r="E94" s="17" t="s">
        <v>313</v>
      </c>
      <c r="F94" s="17" t="s">
        <v>314</v>
      </c>
      <c r="G94" s="17">
        <v>1</v>
      </c>
      <c r="H94" s="25">
        <v>43983</v>
      </c>
      <c r="I94" s="25">
        <v>44012</v>
      </c>
      <c r="J94" s="26">
        <v>4</v>
      </c>
      <c r="K94" s="17">
        <v>0</v>
      </c>
      <c r="L94" s="17" t="s">
        <v>21</v>
      </c>
      <c r="M94" s="5"/>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4" t="s">
        <v>425</v>
      </c>
      <c r="IU94" s="16"/>
      <c r="IV94" s="16"/>
    </row>
    <row r="95" spans="1:256" ht="240.75" thickBot="1" x14ac:dyDescent="0.35">
      <c r="A95" s="17" t="s">
        <v>302</v>
      </c>
      <c r="B95" s="17" t="s">
        <v>303</v>
      </c>
      <c r="C95" s="17" t="s">
        <v>304</v>
      </c>
      <c r="D95" s="17" t="s">
        <v>305</v>
      </c>
      <c r="E95" s="17" t="s">
        <v>319</v>
      </c>
      <c r="F95" s="17" t="s">
        <v>309</v>
      </c>
      <c r="G95" s="17">
        <v>1</v>
      </c>
      <c r="H95" s="25">
        <v>43951</v>
      </c>
      <c r="I95" s="25">
        <v>44012</v>
      </c>
      <c r="J95" s="26">
        <v>9</v>
      </c>
      <c r="K95" s="17">
        <v>0</v>
      </c>
      <c r="L95" s="17" t="s">
        <v>21</v>
      </c>
      <c r="M95" s="5"/>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4" t="s">
        <v>425</v>
      </c>
      <c r="IU95" s="16"/>
      <c r="IV95" s="16"/>
    </row>
    <row r="96" spans="1:256" ht="165.75" thickBot="1" x14ac:dyDescent="0.35">
      <c r="A96" s="17" t="s">
        <v>320</v>
      </c>
      <c r="B96" s="17" t="s">
        <v>321</v>
      </c>
      <c r="C96" s="17" t="s">
        <v>322</v>
      </c>
      <c r="D96" s="17" t="s">
        <v>323</v>
      </c>
      <c r="E96" s="17" t="s">
        <v>324</v>
      </c>
      <c r="F96" s="17" t="s">
        <v>278</v>
      </c>
      <c r="G96" s="17">
        <v>1</v>
      </c>
      <c r="H96" s="25">
        <v>43800</v>
      </c>
      <c r="I96" s="25">
        <v>44012</v>
      </c>
      <c r="J96" s="26">
        <v>30</v>
      </c>
      <c r="K96" s="17">
        <v>0</v>
      </c>
      <c r="L96" s="17" t="s">
        <v>21</v>
      </c>
      <c r="M96" s="5"/>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4" t="s">
        <v>425</v>
      </c>
      <c r="IU96" s="16"/>
      <c r="IV96" s="16"/>
    </row>
    <row r="97" spans="1:256" ht="240.75" thickBot="1" x14ac:dyDescent="0.35">
      <c r="A97" s="17" t="s">
        <v>325</v>
      </c>
      <c r="B97" s="17" t="s">
        <v>326</v>
      </c>
      <c r="C97" s="17" t="s">
        <v>327</v>
      </c>
      <c r="D97" s="17" t="s">
        <v>328</v>
      </c>
      <c r="E97" s="17" t="s">
        <v>329</v>
      </c>
      <c r="F97" s="17" t="s">
        <v>309</v>
      </c>
      <c r="G97" s="17">
        <v>1</v>
      </c>
      <c r="H97" s="25">
        <v>43655</v>
      </c>
      <c r="I97" s="25">
        <v>43708</v>
      </c>
      <c r="J97" s="26">
        <v>8</v>
      </c>
      <c r="K97" s="17">
        <v>0</v>
      </c>
      <c r="L97" s="17" t="s">
        <v>21</v>
      </c>
      <c r="M97" s="5"/>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4" t="s">
        <v>444</v>
      </c>
      <c r="IU97" s="16"/>
      <c r="IV97" s="16"/>
    </row>
    <row r="98" spans="1:256" ht="240.75" thickBot="1" x14ac:dyDescent="0.35">
      <c r="A98" s="17" t="s">
        <v>325</v>
      </c>
      <c r="B98" s="17" t="s">
        <v>326</v>
      </c>
      <c r="C98" s="17" t="s">
        <v>327</v>
      </c>
      <c r="D98" s="17" t="s">
        <v>330</v>
      </c>
      <c r="E98" s="17" t="s">
        <v>331</v>
      </c>
      <c r="F98" s="17" t="s">
        <v>278</v>
      </c>
      <c r="G98" s="17">
        <v>4</v>
      </c>
      <c r="H98" s="25">
        <v>43739</v>
      </c>
      <c r="I98" s="25">
        <v>44104</v>
      </c>
      <c r="J98" s="26">
        <v>52</v>
      </c>
      <c r="K98" s="17">
        <v>0</v>
      </c>
      <c r="L98" s="17" t="s">
        <v>21</v>
      </c>
      <c r="M98" s="5"/>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4" t="s">
        <v>444</v>
      </c>
      <c r="IU98" s="16"/>
      <c r="IV98" s="16"/>
    </row>
    <row r="99" spans="1:256" ht="240.75" thickBot="1" x14ac:dyDescent="0.35">
      <c r="A99" s="17" t="s">
        <v>325</v>
      </c>
      <c r="B99" s="17" t="s">
        <v>326</v>
      </c>
      <c r="C99" s="17" t="s">
        <v>327</v>
      </c>
      <c r="D99" s="17" t="s">
        <v>332</v>
      </c>
      <c r="E99" s="17" t="s">
        <v>333</v>
      </c>
      <c r="F99" s="17" t="s">
        <v>334</v>
      </c>
      <c r="G99" s="17">
        <v>1</v>
      </c>
      <c r="H99" s="25">
        <v>43656</v>
      </c>
      <c r="I99" s="25">
        <v>43799</v>
      </c>
      <c r="J99" s="26">
        <v>20</v>
      </c>
      <c r="K99" s="17">
        <v>0</v>
      </c>
      <c r="L99" s="17" t="s">
        <v>21</v>
      </c>
      <c r="M99" s="5"/>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4" t="s">
        <v>445</v>
      </c>
      <c r="IU99" s="16"/>
      <c r="IV99" s="16"/>
    </row>
    <row r="100" spans="1:256" ht="195.75" thickBot="1" x14ac:dyDescent="0.35">
      <c r="A100" s="17" t="s">
        <v>335</v>
      </c>
      <c r="B100" s="17" t="s">
        <v>336</v>
      </c>
      <c r="C100" s="17" t="s">
        <v>337</v>
      </c>
      <c r="D100" s="17" t="s">
        <v>305</v>
      </c>
      <c r="E100" s="17" t="s">
        <v>306</v>
      </c>
      <c r="F100" s="17" t="s">
        <v>307</v>
      </c>
      <c r="G100" s="17">
        <v>1</v>
      </c>
      <c r="H100" s="25">
        <v>43678</v>
      </c>
      <c r="I100" s="25">
        <v>43708</v>
      </c>
      <c r="J100" s="26">
        <v>4</v>
      </c>
      <c r="K100" s="17">
        <v>0</v>
      </c>
      <c r="L100" s="17" t="s">
        <v>21</v>
      </c>
      <c r="M100" s="5"/>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4" t="s">
        <v>425</v>
      </c>
      <c r="IU100" s="16"/>
      <c r="IV100" s="16"/>
    </row>
    <row r="101" spans="1:256" ht="195.75" thickBot="1" x14ac:dyDescent="0.35">
      <c r="A101" s="17" t="s">
        <v>335</v>
      </c>
      <c r="B101" s="17" t="s">
        <v>336</v>
      </c>
      <c r="C101" s="17" t="s">
        <v>337</v>
      </c>
      <c r="D101" s="17" t="s">
        <v>305</v>
      </c>
      <c r="E101" s="17" t="s">
        <v>308</v>
      </c>
      <c r="F101" s="17" t="s">
        <v>309</v>
      </c>
      <c r="G101" s="17">
        <v>1</v>
      </c>
      <c r="H101" s="25">
        <v>43709</v>
      </c>
      <c r="I101" s="25">
        <v>43738</v>
      </c>
      <c r="J101" s="26">
        <v>4</v>
      </c>
      <c r="K101" s="17">
        <v>0</v>
      </c>
      <c r="L101" s="17" t="s">
        <v>21</v>
      </c>
      <c r="M101" s="5"/>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4" t="s">
        <v>425</v>
      </c>
      <c r="IU101" s="16"/>
      <c r="IV101" s="16"/>
    </row>
    <row r="102" spans="1:256" ht="195.75" thickBot="1" x14ac:dyDescent="0.35">
      <c r="A102" s="17" t="s">
        <v>335</v>
      </c>
      <c r="B102" s="17" t="s">
        <v>336</v>
      </c>
      <c r="C102" s="17" t="s">
        <v>337</v>
      </c>
      <c r="D102" s="17" t="s">
        <v>305</v>
      </c>
      <c r="E102" s="17" t="s">
        <v>310</v>
      </c>
      <c r="F102" s="17" t="s">
        <v>309</v>
      </c>
      <c r="G102" s="17">
        <v>1</v>
      </c>
      <c r="H102" s="25">
        <v>43739</v>
      </c>
      <c r="I102" s="25">
        <v>43769</v>
      </c>
      <c r="J102" s="26">
        <v>4</v>
      </c>
      <c r="K102" s="17">
        <v>0</v>
      </c>
      <c r="L102" s="17" t="s">
        <v>21</v>
      </c>
      <c r="M102" s="5"/>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4" t="s">
        <v>425</v>
      </c>
      <c r="IU102" s="16"/>
      <c r="IV102" s="16"/>
    </row>
    <row r="103" spans="1:256" ht="195.75" thickBot="1" x14ac:dyDescent="0.35">
      <c r="A103" s="17" t="s">
        <v>335</v>
      </c>
      <c r="B103" s="17" t="s">
        <v>336</v>
      </c>
      <c r="C103" s="17" t="s">
        <v>337</v>
      </c>
      <c r="D103" s="17" t="s">
        <v>305</v>
      </c>
      <c r="E103" s="17" t="s">
        <v>311</v>
      </c>
      <c r="F103" s="17" t="s">
        <v>309</v>
      </c>
      <c r="G103" s="17">
        <v>1</v>
      </c>
      <c r="H103" s="25">
        <v>43739</v>
      </c>
      <c r="I103" s="25">
        <v>43769</v>
      </c>
      <c r="J103" s="26">
        <v>4</v>
      </c>
      <c r="K103" s="17">
        <v>0</v>
      </c>
      <c r="L103" s="17" t="s">
        <v>21</v>
      </c>
      <c r="M103" s="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49" t="s">
        <v>425</v>
      </c>
      <c r="IU103" s="16"/>
      <c r="IV103" s="16"/>
    </row>
    <row r="104" spans="1:256" ht="195.75" thickBot="1" x14ac:dyDescent="0.35">
      <c r="A104" s="17" t="s">
        <v>335</v>
      </c>
      <c r="B104" s="17" t="s">
        <v>336</v>
      </c>
      <c r="C104" s="17" t="s">
        <v>337</v>
      </c>
      <c r="D104" s="17" t="s">
        <v>305</v>
      </c>
      <c r="E104" s="17" t="s">
        <v>312</v>
      </c>
      <c r="F104" s="17" t="s">
        <v>309</v>
      </c>
      <c r="G104" s="17">
        <v>1</v>
      </c>
      <c r="H104" s="25">
        <v>43770</v>
      </c>
      <c r="I104" s="25">
        <v>43829</v>
      </c>
      <c r="J104" s="26">
        <v>8</v>
      </c>
      <c r="K104" s="17">
        <v>0</v>
      </c>
      <c r="L104" s="17" t="s">
        <v>21</v>
      </c>
      <c r="M104" s="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49" t="s">
        <v>425</v>
      </c>
      <c r="IU104" s="16"/>
      <c r="IV104" s="16"/>
    </row>
    <row r="105" spans="1:256" ht="195.75" thickBot="1" x14ac:dyDescent="0.35">
      <c r="A105" s="17" t="s">
        <v>335</v>
      </c>
      <c r="B105" s="17" t="s">
        <v>336</v>
      </c>
      <c r="C105" s="17" t="s">
        <v>337</v>
      </c>
      <c r="D105" s="17" t="s">
        <v>305</v>
      </c>
      <c r="E105" s="17" t="s">
        <v>313</v>
      </c>
      <c r="F105" s="17" t="s">
        <v>338</v>
      </c>
      <c r="G105" s="17">
        <v>1</v>
      </c>
      <c r="H105" s="25">
        <v>43832</v>
      </c>
      <c r="I105" s="25">
        <v>43889</v>
      </c>
      <c r="J105" s="26">
        <v>8</v>
      </c>
      <c r="K105" s="17">
        <v>0</v>
      </c>
      <c r="L105" s="17" t="s">
        <v>21</v>
      </c>
      <c r="M105" s="5"/>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4" t="s">
        <v>425</v>
      </c>
      <c r="IU105" s="16"/>
      <c r="IV105" s="16"/>
    </row>
    <row r="106" spans="1:256" ht="195.75" thickBot="1" x14ac:dyDescent="0.35">
      <c r="A106" s="17" t="s">
        <v>335</v>
      </c>
      <c r="B106" s="17" t="s">
        <v>336</v>
      </c>
      <c r="C106" s="17" t="s">
        <v>337</v>
      </c>
      <c r="D106" s="17" t="s">
        <v>305</v>
      </c>
      <c r="E106" s="17" t="s">
        <v>315</v>
      </c>
      <c r="F106" s="17" t="s">
        <v>309</v>
      </c>
      <c r="G106" s="17">
        <v>1</v>
      </c>
      <c r="H106" s="25">
        <v>43845</v>
      </c>
      <c r="I106" s="25">
        <v>43921</v>
      </c>
      <c r="J106" s="26">
        <v>11</v>
      </c>
      <c r="K106" s="17">
        <v>0</v>
      </c>
      <c r="L106" s="17" t="s">
        <v>21</v>
      </c>
      <c r="M106" s="5"/>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4" t="s">
        <v>425</v>
      </c>
      <c r="IU106" s="16"/>
      <c r="IV106" s="16"/>
    </row>
    <row r="107" spans="1:256" ht="195.75" thickBot="1" x14ac:dyDescent="0.35">
      <c r="A107" s="17" t="s">
        <v>335</v>
      </c>
      <c r="B107" s="17" t="s">
        <v>336</v>
      </c>
      <c r="C107" s="17" t="s">
        <v>337</v>
      </c>
      <c r="D107" s="17" t="s">
        <v>305</v>
      </c>
      <c r="E107" s="17" t="s">
        <v>316</v>
      </c>
      <c r="F107" s="17" t="s">
        <v>309</v>
      </c>
      <c r="G107" s="17">
        <v>1</v>
      </c>
      <c r="H107" s="25">
        <v>43845</v>
      </c>
      <c r="I107" s="25">
        <v>43921</v>
      </c>
      <c r="J107" s="26">
        <v>11</v>
      </c>
      <c r="K107" s="17">
        <v>0</v>
      </c>
      <c r="L107" s="17" t="s">
        <v>21</v>
      </c>
      <c r="M107" s="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49" t="s">
        <v>425</v>
      </c>
      <c r="IU107" s="16"/>
      <c r="IV107" s="16"/>
    </row>
    <row r="108" spans="1:256" ht="195.75" thickBot="1" x14ac:dyDescent="0.35">
      <c r="A108" s="17" t="s">
        <v>335</v>
      </c>
      <c r="B108" s="17" t="s">
        <v>336</v>
      </c>
      <c r="C108" s="17" t="s">
        <v>337</v>
      </c>
      <c r="D108" s="17" t="s">
        <v>305</v>
      </c>
      <c r="E108" s="17" t="s">
        <v>317</v>
      </c>
      <c r="F108" s="17" t="s">
        <v>309</v>
      </c>
      <c r="G108" s="17">
        <v>1</v>
      </c>
      <c r="H108" s="25">
        <v>43922</v>
      </c>
      <c r="I108" s="25">
        <v>43951</v>
      </c>
      <c r="J108" s="26">
        <v>4</v>
      </c>
      <c r="K108" s="17">
        <v>0</v>
      </c>
      <c r="L108" s="17" t="s">
        <v>21</v>
      </c>
      <c r="M108" s="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49" t="s">
        <v>425</v>
      </c>
      <c r="IU108" s="16"/>
      <c r="IV108" s="16"/>
    </row>
    <row r="109" spans="1:256" ht="195.75" thickBot="1" x14ac:dyDescent="0.35">
      <c r="A109" s="17" t="s">
        <v>335</v>
      </c>
      <c r="B109" s="17" t="s">
        <v>336</v>
      </c>
      <c r="C109" s="17" t="s">
        <v>337</v>
      </c>
      <c r="D109" s="17" t="s">
        <v>305</v>
      </c>
      <c r="E109" s="17" t="s">
        <v>318</v>
      </c>
      <c r="F109" s="17" t="s">
        <v>309</v>
      </c>
      <c r="G109" s="17">
        <v>1</v>
      </c>
      <c r="H109" s="25">
        <v>43922</v>
      </c>
      <c r="I109" s="25">
        <v>43951</v>
      </c>
      <c r="J109" s="26">
        <v>4</v>
      </c>
      <c r="K109" s="17">
        <v>0</v>
      </c>
      <c r="L109" s="17" t="s">
        <v>21</v>
      </c>
      <c r="M109" s="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49" t="s">
        <v>425</v>
      </c>
      <c r="IU109" s="16"/>
      <c r="IV109" s="16"/>
    </row>
    <row r="110" spans="1:256" ht="195.75" thickBot="1" x14ac:dyDescent="0.35">
      <c r="A110" s="17" t="s">
        <v>335</v>
      </c>
      <c r="B110" s="17" t="s">
        <v>336</v>
      </c>
      <c r="C110" s="17" t="s">
        <v>337</v>
      </c>
      <c r="D110" s="17" t="s">
        <v>305</v>
      </c>
      <c r="E110" s="17" t="s">
        <v>312</v>
      </c>
      <c r="F110" s="17" t="s">
        <v>309</v>
      </c>
      <c r="G110" s="17">
        <v>1</v>
      </c>
      <c r="H110" s="25">
        <v>43952</v>
      </c>
      <c r="I110" s="25">
        <v>43982</v>
      </c>
      <c r="J110" s="26">
        <v>4</v>
      </c>
      <c r="K110" s="17">
        <v>0</v>
      </c>
      <c r="L110" s="17" t="s">
        <v>21</v>
      </c>
      <c r="M110" s="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49" t="s">
        <v>425</v>
      </c>
      <c r="IU110" s="16"/>
      <c r="IV110" s="16"/>
    </row>
    <row r="111" spans="1:256" ht="195.75" thickBot="1" x14ac:dyDescent="0.35">
      <c r="A111" s="17" t="s">
        <v>335</v>
      </c>
      <c r="B111" s="17" t="s">
        <v>336</v>
      </c>
      <c r="C111" s="17" t="s">
        <v>337</v>
      </c>
      <c r="D111" s="17" t="s">
        <v>305</v>
      </c>
      <c r="E111" s="17" t="s">
        <v>313</v>
      </c>
      <c r="F111" s="17" t="s">
        <v>338</v>
      </c>
      <c r="G111" s="17">
        <v>1</v>
      </c>
      <c r="H111" s="25">
        <v>43983</v>
      </c>
      <c r="I111" s="25">
        <v>44012</v>
      </c>
      <c r="J111" s="26">
        <v>4</v>
      </c>
      <c r="K111" s="17">
        <v>0</v>
      </c>
      <c r="L111" s="17" t="s">
        <v>21</v>
      </c>
      <c r="M111" s="5"/>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4" t="s">
        <v>425</v>
      </c>
      <c r="IU111" s="16"/>
      <c r="IV111" s="16"/>
    </row>
    <row r="112" spans="1:256" ht="195.75" thickBot="1" x14ac:dyDescent="0.35">
      <c r="A112" s="17" t="s">
        <v>335</v>
      </c>
      <c r="B112" s="17" t="s">
        <v>336</v>
      </c>
      <c r="C112" s="17" t="s">
        <v>337</v>
      </c>
      <c r="D112" s="17" t="s">
        <v>305</v>
      </c>
      <c r="E112" s="17" t="s">
        <v>319</v>
      </c>
      <c r="F112" s="17" t="s">
        <v>309</v>
      </c>
      <c r="G112" s="17">
        <v>1</v>
      </c>
      <c r="H112" s="25">
        <v>43951</v>
      </c>
      <c r="I112" s="25">
        <v>44012</v>
      </c>
      <c r="J112" s="26">
        <v>9</v>
      </c>
      <c r="K112" s="17">
        <v>0</v>
      </c>
      <c r="L112" s="17" t="s">
        <v>21</v>
      </c>
      <c r="M112" s="5"/>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4" t="s">
        <v>425</v>
      </c>
      <c r="IU112" s="16"/>
      <c r="IV112" s="16"/>
    </row>
    <row r="113" spans="1:256" ht="195.75" thickBot="1" x14ac:dyDescent="0.35">
      <c r="A113" s="17" t="s">
        <v>339</v>
      </c>
      <c r="B113" s="17" t="s">
        <v>340</v>
      </c>
      <c r="C113" s="17" t="s">
        <v>341</v>
      </c>
      <c r="D113" s="17" t="s">
        <v>305</v>
      </c>
      <c r="E113" s="17" t="s">
        <v>306</v>
      </c>
      <c r="F113" s="17" t="s">
        <v>307</v>
      </c>
      <c r="G113" s="17">
        <v>1</v>
      </c>
      <c r="H113" s="25">
        <v>43678</v>
      </c>
      <c r="I113" s="25">
        <v>43708</v>
      </c>
      <c r="J113" s="26">
        <v>4</v>
      </c>
      <c r="K113" s="17">
        <v>0</v>
      </c>
      <c r="L113" s="17" t="s">
        <v>342</v>
      </c>
      <c r="M113" s="5"/>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4" t="s">
        <v>425</v>
      </c>
      <c r="IU113" s="16"/>
      <c r="IV113" s="16"/>
    </row>
    <row r="114" spans="1:256" ht="195.75" thickBot="1" x14ac:dyDescent="0.35">
      <c r="A114" s="17" t="s">
        <v>339</v>
      </c>
      <c r="B114" s="17" t="s">
        <v>340</v>
      </c>
      <c r="C114" s="17" t="s">
        <v>341</v>
      </c>
      <c r="D114" s="17" t="s">
        <v>305</v>
      </c>
      <c r="E114" s="17" t="s">
        <v>308</v>
      </c>
      <c r="F114" s="17" t="s">
        <v>309</v>
      </c>
      <c r="G114" s="17">
        <v>1</v>
      </c>
      <c r="H114" s="25">
        <v>43709</v>
      </c>
      <c r="I114" s="25">
        <v>43738</v>
      </c>
      <c r="J114" s="26">
        <v>4</v>
      </c>
      <c r="K114" s="17">
        <v>0</v>
      </c>
      <c r="L114" s="17" t="s">
        <v>342</v>
      </c>
      <c r="M114" s="5"/>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4" t="s">
        <v>425</v>
      </c>
      <c r="IU114" s="16"/>
      <c r="IV114" s="16"/>
    </row>
    <row r="115" spans="1:256" ht="195.75" thickBot="1" x14ac:dyDescent="0.35">
      <c r="A115" s="17" t="s">
        <v>339</v>
      </c>
      <c r="B115" s="17" t="s">
        <v>340</v>
      </c>
      <c r="C115" s="17" t="s">
        <v>341</v>
      </c>
      <c r="D115" s="17" t="s">
        <v>305</v>
      </c>
      <c r="E115" s="17" t="s">
        <v>310</v>
      </c>
      <c r="F115" s="17" t="s">
        <v>309</v>
      </c>
      <c r="G115" s="17">
        <v>1</v>
      </c>
      <c r="H115" s="25">
        <v>43739</v>
      </c>
      <c r="I115" s="25">
        <v>43769</v>
      </c>
      <c r="J115" s="26">
        <v>4</v>
      </c>
      <c r="K115" s="17">
        <v>0</v>
      </c>
      <c r="L115" s="17" t="s">
        <v>342</v>
      </c>
      <c r="M115" s="5"/>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4" t="s">
        <v>425</v>
      </c>
      <c r="IU115" s="16"/>
      <c r="IV115" s="16"/>
    </row>
    <row r="116" spans="1:256" ht="195.75" thickBot="1" x14ac:dyDescent="0.35">
      <c r="A116" s="17" t="s">
        <v>339</v>
      </c>
      <c r="B116" s="17" t="s">
        <v>340</v>
      </c>
      <c r="C116" s="17" t="s">
        <v>341</v>
      </c>
      <c r="D116" s="17" t="s">
        <v>305</v>
      </c>
      <c r="E116" s="17" t="s">
        <v>311</v>
      </c>
      <c r="F116" s="17" t="s">
        <v>309</v>
      </c>
      <c r="G116" s="17">
        <v>1</v>
      </c>
      <c r="H116" s="25">
        <v>43739</v>
      </c>
      <c r="I116" s="25">
        <v>43769</v>
      </c>
      <c r="J116" s="26">
        <v>4</v>
      </c>
      <c r="K116" s="17">
        <v>0</v>
      </c>
      <c r="L116" s="17" t="s">
        <v>342</v>
      </c>
      <c r="M116" s="5"/>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4" t="s">
        <v>425</v>
      </c>
      <c r="IU116" s="16"/>
      <c r="IV116" s="16"/>
    </row>
    <row r="117" spans="1:256" ht="195.75" thickBot="1" x14ac:dyDescent="0.35">
      <c r="A117" s="17" t="s">
        <v>339</v>
      </c>
      <c r="B117" s="17" t="s">
        <v>340</v>
      </c>
      <c r="C117" s="17" t="s">
        <v>341</v>
      </c>
      <c r="D117" s="17" t="s">
        <v>305</v>
      </c>
      <c r="E117" s="17" t="s">
        <v>312</v>
      </c>
      <c r="F117" s="17" t="s">
        <v>309</v>
      </c>
      <c r="G117" s="17">
        <v>1</v>
      </c>
      <c r="H117" s="25">
        <v>43770</v>
      </c>
      <c r="I117" s="25">
        <v>43829</v>
      </c>
      <c r="J117" s="26">
        <v>8</v>
      </c>
      <c r="K117" s="17">
        <v>0</v>
      </c>
      <c r="L117" s="17" t="s">
        <v>342</v>
      </c>
      <c r="M117" s="5"/>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4" t="s">
        <v>425</v>
      </c>
      <c r="IU117" s="16"/>
      <c r="IV117" s="16"/>
    </row>
    <row r="118" spans="1:256" ht="195.75" thickBot="1" x14ac:dyDescent="0.35">
      <c r="A118" s="17" t="s">
        <v>339</v>
      </c>
      <c r="B118" s="17" t="s">
        <v>340</v>
      </c>
      <c r="C118" s="17" t="s">
        <v>341</v>
      </c>
      <c r="D118" s="17" t="s">
        <v>305</v>
      </c>
      <c r="E118" s="17" t="s">
        <v>313</v>
      </c>
      <c r="F118" s="17" t="s">
        <v>338</v>
      </c>
      <c r="G118" s="17">
        <v>1</v>
      </c>
      <c r="H118" s="25">
        <v>43832</v>
      </c>
      <c r="I118" s="25">
        <v>43889</v>
      </c>
      <c r="J118" s="26">
        <v>8</v>
      </c>
      <c r="K118" s="17">
        <v>0</v>
      </c>
      <c r="L118" s="17" t="s">
        <v>342</v>
      </c>
      <c r="M118" s="5"/>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4" t="s">
        <v>425</v>
      </c>
      <c r="IU118" s="16"/>
      <c r="IV118" s="16"/>
    </row>
    <row r="119" spans="1:256" ht="195.75" thickBot="1" x14ac:dyDescent="0.35">
      <c r="A119" s="17" t="s">
        <v>339</v>
      </c>
      <c r="B119" s="17" t="s">
        <v>340</v>
      </c>
      <c r="C119" s="17" t="s">
        <v>341</v>
      </c>
      <c r="D119" s="17" t="s">
        <v>305</v>
      </c>
      <c r="E119" s="17" t="s">
        <v>315</v>
      </c>
      <c r="F119" s="17" t="s">
        <v>309</v>
      </c>
      <c r="G119" s="17">
        <v>1</v>
      </c>
      <c r="H119" s="25">
        <v>43845</v>
      </c>
      <c r="I119" s="25">
        <v>43921</v>
      </c>
      <c r="J119" s="26">
        <v>11</v>
      </c>
      <c r="K119" s="17">
        <v>0</v>
      </c>
      <c r="L119" s="17" t="s">
        <v>342</v>
      </c>
      <c r="M119" s="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49" t="s">
        <v>425</v>
      </c>
      <c r="IU119" s="16"/>
      <c r="IV119" s="16"/>
    </row>
    <row r="120" spans="1:256" ht="195.75" thickBot="1" x14ac:dyDescent="0.35">
      <c r="A120" s="17" t="s">
        <v>339</v>
      </c>
      <c r="B120" s="17" t="s">
        <v>340</v>
      </c>
      <c r="C120" s="17" t="s">
        <v>341</v>
      </c>
      <c r="D120" s="17" t="s">
        <v>305</v>
      </c>
      <c r="E120" s="17" t="s">
        <v>316</v>
      </c>
      <c r="F120" s="17" t="s">
        <v>309</v>
      </c>
      <c r="G120" s="17">
        <v>1</v>
      </c>
      <c r="H120" s="25">
        <v>43845</v>
      </c>
      <c r="I120" s="25">
        <v>43921</v>
      </c>
      <c r="J120" s="26">
        <v>11</v>
      </c>
      <c r="K120" s="17">
        <v>0</v>
      </c>
      <c r="L120" s="17" t="s">
        <v>342</v>
      </c>
      <c r="M120" s="5"/>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4" t="s">
        <v>425</v>
      </c>
      <c r="IU120" s="16"/>
      <c r="IV120" s="16"/>
    </row>
    <row r="121" spans="1:256" ht="195.75" thickBot="1" x14ac:dyDescent="0.35">
      <c r="A121" s="17" t="s">
        <v>339</v>
      </c>
      <c r="B121" s="17" t="s">
        <v>340</v>
      </c>
      <c r="C121" s="17" t="s">
        <v>341</v>
      </c>
      <c r="D121" s="17" t="s">
        <v>305</v>
      </c>
      <c r="E121" s="17" t="s">
        <v>317</v>
      </c>
      <c r="F121" s="17" t="s">
        <v>309</v>
      </c>
      <c r="G121" s="17">
        <v>1</v>
      </c>
      <c r="H121" s="25">
        <v>43922</v>
      </c>
      <c r="I121" s="25">
        <v>43951</v>
      </c>
      <c r="J121" s="26">
        <v>4</v>
      </c>
      <c r="K121" s="17">
        <v>0</v>
      </c>
      <c r="L121" s="17" t="s">
        <v>342</v>
      </c>
      <c r="M121" s="5"/>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4" t="s">
        <v>425</v>
      </c>
      <c r="IU121" s="16"/>
      <c r="IV121" s="16"/>
    </row>
    <row r="122" spans="1:256" ht="195.75" thickBot="1" x14ac:dyDescent="0.35">
      <c r="A122" s="17" t="s">
        <v>339</v>
      </c>
      <c r="B122" s="17" t="s">
        <v>340</v>
      </c>
      <c r="C122" s="17" t="s">
        <v>341</v>
      </c>
      <c r="D122" s="17" t="s">
        <v>305</v>
      </c>
      <c r="E122" s="17" t="s">
        <v>318</v>
      </c>
      <c r="F122" s="17" t="s">
        <v>309</v>
      </c>
      <c r="G122" s="17">
        <v>1</v>
      </c>
      <c r="H122" s="25">
        <v>43922</v>
      </c>
      <c r="I122" s="25">
        <v>43951</v>
      </c>
      <c r="J122" s="26">
        <v>4</v>
      </c>
      <c r="K122" s="17">
        <v>0</v>
      </c>
      <c r="L122" s="17" t="s">
        <v>342</v>
      </c>
      <c r="M122" s="5"/>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53" t="s">
        <v>425</v>
      </c>
      <c r="IU122" s="16"/>
      <c r="IV122" s="16"/>
    </row>
    <row r="123" spans="1:256" ht="195.75" thickBot="1" x14ac:dyDescent="0.35">
      <c r="A123" s="17" t="s">
        <v>339</v>
      </c>
      <c r="B123" s="17" t="s">
        <v>340</v>
      </c>
      <c r="C123" s="17" t="s">
        <v>341</v>
      </c>
      <c r="D123" s="17" t="s">
        <v>305</v>
      </c>
      <c r="E123" s="17" t="s">
        <v>312</v>
      </c>
      <c r="F123" s="17" t="s">
        <v>309</v>
      </c>
      <c r="G123" s="17">
        <v>1</v>
      </c>
      <c r="H123" s="25">
        <v>43952</v>
      </c>
      <c r="I123" s="25">
        <v>43982</v>
      </c>
      <c r="J123" s="26">
        <v>4</v>
      </c>
      <c r="K123" s="17">
        <v>0</v>
      </c>
      <c r="L123" s="17" t="s">
        <v>342</v>
      </c>
      <c r="M123" s="5"/>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54" t="s">
        <v>425</v>
      </c>
      <c r="IU123" s="16"/>
      <c r="IV123" s="16"/>
    </row>
    <row r="124" spans="1:256" ht="195.75" thickBot="1" x14ac:dyDescent="0.35">
      <c r="A124" s="17" t="s">
        <v>339</v>
      </c>
      <c r="B124" s="17" t="s">
        <v>340</v>
      </c>
      <c r="C124" s="17" t="s">
        <v>341</v>
      </c>
      <c r="D124" s="17" t="s">
        <v>305</v>
      </c>
      <c r="E124" s="17" t="s">
        <v>313</v>
      </c>
      <c r="F124" s="17" t="s">
        <v>338</v>
      </c>
      <c r="G124" s="17">
        <v>1</v>
      </c>
      <c r="H124" s="25">
        <v>43983</v>
      </c>
      <c r="I124" s="25">
        <v>44012</v>
      </c>
      <c r="J124" s="26">
        <v>4</v>
      </c>
      <c r="K124" s="17">
        <v>0</v>
      </c>
      <c r="L124" s="17" t="s">
        <v>342</v>
      </c>
      <c r="M124" s="5"/>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55" t="s">
        <v>425</v>
      </c>
      <c r="IU124" s="16"/>
      <c r="IV124" s="16"/>
    </row>
    <row r="125" spans="1:256" ht="195.75" thickBot="1" x14ac:dyDescent="0.35">
      <c r="A125" s="17" t="s">
        <v>339</v>
      </c>
      <c r="B125" s="17" t="s">
        <v>340</v>
      </c>
      <c r="C125" s="17" t="s">
        <v>341</v>
      </c>
      <c r="D125" s="17" t="s">
        <v>305</v>
      </c>
      <c r="E125" s="17" t="s">
        <v>319</v>
      </c>
      <c r="F125" s="17" t="s">
        <v>309</v>
      </c>
      <c r="G125" s="17">
        <v>1</v>
      </c>
      <c r="H125" s="25">
        <v>43951</v>
      </c>
      <c r="I125" s="25">
        <v>44012</v>
      </c>
      <c r="J125" s="26">
        <v>9</v>
      </c>
      <c r="K125" s="17">
        <v>0</v>
      </c>
      <c r="L125" s="17" t="s">
        <v>342</v>
      </c>
      <c r="M125" s="5"/>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55" t="s">
        <v>425</v>
      </c>
      <c r="IU125" s="16"/>
      <c r="IV125" s="16"/>
    </row>
    <row r="126" spans="1:256" ht="390.75" thickBot="1" x14ac:dyDescent="0.35">
      <c r="A126" s="17" t="s">
        <v>343</v>
      </c>
      <c r="B126" s="17" t="s">
        <v>344</v>
      </c>
      <c r="C126" s="17" t="s">
        <v>345</v>
      </c>
      <c r="D126" s="17" t="s">
        <v>346</v>
      </c>
      <c r="E126" s="17" t="s">
        <v>347</v>
      </c>
      <c r="F126" s="17" t="s">
        <v>348</v>
      </c>
      <c r="G126" s="17">
        <v>1</v>
      </c>
      <c r="H126" s="25">
        <v>43647</v>
      </c>
      <c r="I126" s="25">
        <v>43830</v>
      </c>
      <c r="J126" s="26">
        <v>26</v>
      </c>
      <c r="K126" s="17">
        <v>0</v>
      </c>
      <c r="L126" s="17" t="s">
        <v>21</v>
      </c>
      <c r="M126" s="5"/>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55" t="s">
        <v>420</v>
      </c>
      <c r="IU126" s="16"/>
      <c r="IV126" s="16"/>
    </row>
    <row r="127" spans="1:256" ht="390.75" thickBot="1" x14ac:dyDescent="0.35">
      <c r="A127" s="17" t="s">
        <v>343</v>
      </c>
      <c r="B127" s="17" t="s">
        <v>344</v>
      </c>
      <c r="C127" s="17" t="s">
        <v>345</v>
      </c>
      <c r="D127" s="17" t="s">
        <v>346</v>
      </c>
      <c r="E127" s="17" t="s">
        <v>349</v>
      </c>
      <c r="F127" s="17" t="s">
        <v>350</v>
      </c>
      <c r="G127" s="17">
        <v>1</v>
      </c>
      <c r="H127" s="25">
        <v>43831</v>
      </c>
      <c r="I127" s="25">
        <v>43921</v>
      </c>
      <c r="J127" s="26">
        <v>13</v>
      </c>
      <c r="K127" s="17">
        <v>0</v>
      </c>
      <c r="L127" s="17" t="s">
        <v>21</v>
      </c>
      <c r="M127" s="7"/>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56" t="s">
        <v>420</v>
      </c>
      <c r="IU127" s="16"/>
      <c r="IV127" s="16"/>
    </row>
    <row r="128" spans="1:256" ht="198.75" thickBot="1" x14ac:dyDescent="0.35">
      <c r="A128" s="17" t="s">
        <v>351</v>
      </c>
      <c r="B128" s="17" t="s">
        <v>352</v>
      </c>
      <c r="C128" s="17" t="s">
        <v>353</v>
      </c>
      <c r="D128" s="17" t="s">
        <v>354</v>
      </c>
      <c r="E128" s="17" t="s">
        <v>355</v>
      </c>
      <c r="F128" s="17" t="s">
        <v>356</v>
      </c>
      <c r="G128" s="17">
        <v>1</v>
      </c>
      <c r="H128" s="25">
        <v>43677</v>
      </c>
      <c r="I128" s="25">
        <v>43830</v>
      </c>
      <c r="J128" s="26">
        <v>22</v>
      </c>
      <c r="K128" s="17">
        <v>0</v>
      </c>
      <c r="L128" s="17" t="s">
        <v>21</v>
      </c>
      <c r="M128" s="7"/>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56" t="s">
        <v>446</v>
      </c>
      <c r="IU128" s="16"/>
      <c r="IV128" s="16"/>
    </row>
    <row r="129" spans="1:256" ht="198.75" thickBot="1" x14ac:dyDescent="0.35">
      <c r="A129" s="17" t="s">
        <v>351</v>
      </c>
      <c r="B129" s="17" t="s">
        <v>352</v>
      </c>
      <c r="C129" s="17" t="s">
        <v>353</v>
      </c>
      <c r="D129" s="17" t="s">
        <v>354</v>
      </c>
      <c r="E129" s="17" t="s">
        <v>357</v>
      </c>
      <c r="F129" s="17" t="s">
        <v>358</v>
      </c>
      <c r="G129" s="17">
        <v>2</v>
      </c>
      <c r="H129" s="25">
        <v>43832</v>
      </c>
      <c r="I129" s="25">
        <v>44043</v>
      </c>
      <c r="J129" s="26">
        <v>30</v>
      </c>
      <c r="K129" s="17">
        <v>0</v>
      </c>
      <c r="L129" s="17" t="s">
        <v>21</v>
      </c>
      <c r="M129" s="7"/>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56" t="s">
        <v>446</v>
      </c>
      <c r="IU129" s="16"/>
      <c r="IV129" s="16"/>
    </row>
    <row r="130" spans="1:256" ht="240.75" thickBot="1" x14ac:dyDescent="0.35">
      <c r="A130" s="17" t="s">
        <v>359</v>
      </c>
      <c r="B130" s="17" t="s">
        <v>360</v>
      </c>
      <c r="C130" s="17" t="s">
        <v>361</v>
      </c>
      <c r="D130" s="17" t="s">
        <v>362</v>
      </c>
      <c r="E130" s="17" t="s">
        <v>363</v>
      </c>
      <c r="F130" s="17" t="s">
        <v>364</v>
      </c>
      <c r="G130" s="17">
        <v>1</v>
      </c>
      <c r="H130" s="25">
        <v>43678</v>
      </c>
      <c r="I130" s="25">
        <v>43738</v>
      </c>
      <c r="J130" s="26">
        <v>9</v>
      </c>
      <c r="K130" s="17">
        <v>0</v>
      </c>
      <c r="L130" s="17" t="s">
        <v>21</v>
      </c>
      <c r="M130" s="7"/>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56" t="s">
        <v>425</v>
      </c>
      <c r="IU130" s="16"/>
      <c r="IV130" s="16"/>
    </row>
    <row r="131" spans="1:256" ht="198.75" thickBot="1" x14ac:dyDescent="0.35">
      <c r="A131" s="17" t="s">
        <v>365</v>
      </c>
      <c r="B131" s="17" t="s">
        <v>366</v>
      </c>
      <c r="C131" s="17" t="s">
        <v>367</v>
      </c>
      <c r="D131" s="17" t="s">
        <v>368</v>
      </c>
      <c r="E131" s="17" t="s">
        <v>369</v>
      </c>
      <c r="F131" s="17" t="s">
        <v>370</v>
      </c>
      <c r="G131" s="17">
        <v>1</v>
      </c>
      <c r="H131" s="25">
        <v>43677</v>
      </c>
      <c r="I131" s="25">
        <v>43830</v>
      </c>
      <c r="J131" s="26">
        <v>22</v>
      </c>
      <c r="K131" s="17">
        <v>0</v>
      </c>
      <c r="L131" s="17" t="s">
        <v>21</v>
      </c>
      <c r="M131" s="7"/>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56" t="s">
        <v>446</v>
      </c>
      <c r="IU131" s="16"/>
      <c r="IV131" s="16"/>
    </row>
    <row r="132" spans="1:256" ht="198.75" thickBot="1" x14ac:dyDescent="0.35">
      <c r="A132" s="17" t="s">
        <v>365</v>
      </c>
      <c r="B132" s="17" t="s">
        <v>366</v>
      </c>
      <c r="C132" s="17" t="s">
        <v>367</v>
      </c>
      <c r="D132" s="17" t="s">
        <v>368</v>
      </c>
      <c r="E132" s="17" t="s">
        <v>357</v>
      </c>
      <c r="F132" s="17" t="s">
        <v>371</v>
      </c>
      <c r="G132" s="17">
        <v>2</v>
      </c>
      <c r="H132" s="25">
        <v>43832</v>
      </c>
      <c r="I132" s="25">
        <v>44043</v>
      </c>
      <c r="J132" s="26">
        <v>30</v>
      </c>
      <c r="K132" s="17">
        <v>0</v>
      </c>
      <c r="L132" s="17" t="s">
        <v>21</v>
      </c>
      <c r="M132" s="7"/>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56" t="s">
        <v>446</v>
      </c>
      <c r="IU132" s="16"/>
      <c r="IV132" s="16"/>
    </row>
    <row r="133" spans="1:256" ht="198.75" thickBot="1" x14ac:dyDescent="0.35">
      <c r="A133" s="17" t="s">
        <v>372</v>
      </c>
      <c r="B133" s="17" t="s">
        <v>373</v>
      </c>
      <c r="C133" s="17" t="s">
        <v>374</v>
      </c>
      <c r="D133" s="17" t="s">
        <v>375</v>
      </c>
      <c r="E133" s="17" t="s">
        <v>376</v>
      </c>
      <c r="F133" s="17" t="s">
        <v>370</v>
      </c>
      <c r="G133" s="17">
        <v>1</v>
      </c>
      <c r="H133" s="25">
        <v>43677</v>
      </c>
      <c r="I133" s="25">
        <v>43830</v>
      </c>
      <c r="J133" s="26">
        <v>22</v>
      </c>
      <c r="K133" s="17">
        <v>0</v>
      </c>
      <c r="L133" s="17" t="s">
        <v>21</v>
      </c>
      <c r="M133" s="7"/>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56" t="s">
        <v>446</v>
      </c>
      <c r="IU133" s="16"/>
      <c r="IV133" s="16"/>
    </row>
    <row r="134" spans="1:256" ht="198.75" thickBot="1" x14ac:dyDescent="0.35">
      <c r="A134" s="17" t="s">
        <v>372</v>
      </c>
      <c r="B134" s="17" t="s">
        <v>373</v>
      </c>
      <c r="C134" s="17" t="s">
        <v>374</v>
      </c>
      <c r="D134" s="17" t="s">
        <v>375</v>
      </c>
      <c r="E134" s="17" t="s">
        <v>357</v>
      </c>
      <c r="F134" s="17" t="s">
        <v>371</v>
      </c>
      <c r="G134" s="17">
        <v>2</v>
      </c>
      <c r="H134" s="25">
        <v>43832</v>
      </c>
      <c r="I134" s="25">
        <v>44043</v>
      </c>
      <c r="J134" s="26">
        <v>30</v>
      </c>
      <c r="K134" s="17">
        <v>0</v>
      </c>
      <c r="L134" s="17" t="s">
        <v>21</v>
      </c>
      <c r="M134" s="7"/>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56" t="s">
        <v>446</v>
      </c>
      <c r="IU134" s="16"/>
      <c r="IV134" s="16"/>
    </row>
    <row r="135" spans="1:256" ht="300.75" thickBot="1" x14ac:dyDescent="0.35">
      <c r="A135" s="17" t="s">
        <v>377</v>
      </c>
      <c r="B135" s="17" t="s">
        <v>378</v>
      </c>
      <c r="C135" s="17" t="s">
        <v>379</v>
      </c>
      <c r="D135" s="17" t="s">
        <v>380</v>
      </c>
      <c r="E135" s="17" t="s">
        <v>381</v>
      </c>
      <c r="F135" s="17" t="s">
        <v>356</v>
      </c>
      <c r="G135" s="17">
        <v>1</v>
      </c>
      <c r="H135" s="25">
        <v>43677</v>
      </c>
      <c r="I135" s="25">
        <v>43830</v>
      </c>
      <c r="J135" s="26">
        <v>22</v>
      </c>
      <c r="K135" s="17">
        <v>0</v>
      </c>
      <c r="L135" s="17" t="s">
        <v>21</v>
      </c>
      <c r="M135" s="7"/>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56" t="s">
        <v>446</v>
      </c>
      <c r="IU135" s="16"/>
      <c r="IV135" s="16"/>
    </row>
    <row r="136" spans="1:256" ht="300.75" thickBot="1" x14ac:dyDescent="0.35">
      <c r="A136" s="17" t="s">
        <v>377</v>
      </c>
      <c r="B136" s="17" t="s">
        <v>378</v>
      </c>
      <c r="C136" s="17" t="s">
        <v>379</v>
      </c>
      <c r="D136" s="17" t="s">
        <v>380</v>
      </c>
      <c r="E136" s="17" t="s">
        <v>357</v>
      </c>
      <c r="F136" s="17" t="s">
        <v>371</v>
      </c>
      <c r="G136" s="17">
        <v>2</v>
      </c>
      <c r="H136" s="25">
        <v>43832</v>
      </c>
      <c r="I136" s="25">
        <v>44043</v>
      </c>
      <c r="J136" s="26">
        <v>30</v>
      </c>
      <c r="K136" s="17">
        <v>0</v>
      </c>
      <c r="L136" s="17" t="s">
        <v>21</v>
      </c>
      <c r="M136" s="7"/>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56" t="s">
        <v>446</v>
      </c>
      <c r="IU136" s="16"/>
      <c r="IV136" s="16"/>
    </row>
    <row r="137" spans="1:256" ht="198.75" thickBot="1" x14ac:dyDescent="0.35">
      <c r="A137" s="17" t="s">
        <v>382</v>
      </c>
      <c r="B137" s="17" t="s">
        <v>383</v>
      </c>
      <c r="C137" s="17" t="s">
        <v>384</v>
      </c>
      <c r="D137" s="17" t="s">
        <v>385</v>
      </c>
      <c r="E137" s="17" t="s">
        <v>386</v>
      </c>
      <c r="F137" s="17" t="s">
        <v>356</v>
      </c>
      <c r="G137" s="17">
        <v>1</v>
      </c>
      <c r="H137" s="25">
        <v>43677</v>
      </c>
      <c r="I137" s="25">
        <v>43830</v>
      </c>
      <c r="J137" s="26">
        <v>22</v>
      </c>
      <c r="K137" s="17">
        <v>0</v>
      </c>
      <c r="L137" s="17" t="s">
        <v>21</v>
      </c>
      <c r="M137" s="7"/>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56" t="s">
        <v>446</v>
      </c>
      <c r="IU137" s="16"/>
      <c r="IV137" s="16"/>
    </row>
    <row r="138" spans="1:256" ht="198.75" thickBot="1" x14ac:dyDescent="0.35">
      <c r="A138" s="17" t="s">
        <v>382</v>
      </c>
      <c r="B138" s="17" t="s">
        <v>383</v>
      </c>
      <c r="C138" s="17" t="s">
        <v>384</v>
      </c>
      <c r="D138" s="17" t="s">
        <v>385</v>
      </c>
      <c r="E138" s="17" t="s">
        <v>357</v>
      </c>
      <c r="F138" s="17" t="s">
        <v>371</v>
      </c>
      <c r="G138" s="17">
        <v>2</v>
      </c>
      <c r="H138" s="25">
        <v>43832</v>
      </c>
      <c r="I138" s="25">
        <v>44043</v>
      </c>
      <c r="J138" s="26">
        <v>30</v>
      </c>
      <c r="K138" s="17">
        <v>0</v>
      </c>
      <c r="L138" s="17" t="s">
        <v>21</v>
      </c>
      <c r="M138" s="7"/>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56" t="s">
        <v>446</v>
      </c>
      <c r="IU138" s="16"/>
      <c r="IV138" s="16"/>
    </row>
    <row r="139" spans="1:256" ht="135.75" thickBot="1" x14ac:dyDescent="0.35">
      <c r="A139" s="17" t="s">
        <v>387</v>
      </c>
      <c r="B139" s="17" t="s">
        <v>388</v>
      </c>
      <c r="C139" s="17" t="s">
        <v>389</v>
      </c>
      <c r="D139" s="17" t="s">
        <v>390</v>
      </c>
      <c r="E139" s="17" t="s">
        <v>391</v>
      </c>
      <c r="F139" s="17" t="s">
        <v>392</v>
      </c>
      <c r="G139" s="17">
        <v>1</v>
      </c>
      <c r="H139" s="25">
        <v>43677</v>
      </c>
      <c r="I139" s="25">
        <v>43830</v>
      </c>
      <c r="J139" s="26">
        <v>22</v>
      </c>
      <c r="K139" s="17">
        <v>0</v>
      </c>
      <c r="L139" s="17" t="s">
        <v>21</v>
      </c>
      <c r="M139" s="7"/>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56" t="s">
        <v>447</v>
      </c>
      <c r="IU139" s="16"/>
      <c r="IV139" s="16"/>
    </row>
    <row r="140" spans="1:256" ht="135.75" thickBot="1" x14ac:dyDescent="0.35">
      <c r="A140" s="17" t="s">
        <v>387</v>
      </c>
      <c r="B140" s="17" t="s">
        <v>388</v>
      </c>
      <c r="C140" s="17" t="s">
        <v>389</v>
      </c>
      <c r="D140" s="17" t="s">
        <v>390</v>
      </c>
      <c r="E140" s="17" t="s">
        <v>393</v>
      </c>
      <c r="F140" s="17" t="s">
        <v>371</v>
      </c>
      <c r="G140" s="17">
        <v>2</v>
      </c>
      <c r="H140" s="25">
        <v>43832</v>
      </c>
      <c r="I140" s="25">
        <v>44043</v>
      </c>
      <c r="J140" s="26">
        <v>30</v>
      </c>
      <c r="K140" s="17">
        <v>0</v>
      </c>
      <c r="L140" s="17" t="s">
        <v>21</v>
      </c>
      <c r="M140" s="7"/>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56" t="s">
        <v>447</v>
      </c>
      <c r="IU140" s="16"/>
      <c r="IV140" s="16"/>
    </row>
    <row r="141" spans="1:256" ht="165.75" thickBot="1" x14ac:dyDescent="0.35">
      <c r="A141" s="18" t="s">
        <v>394</v>
      </c>
      <c r="B141" s="18" t="s">
        <v>395</v>
      </c>
      <c r="C141" s="18" t="s">
        <v>396</v>
      </c>
      <c r="D141" s="18" t="s">
        <v>397</v>
      </c>
      <c r="E141" s="18" t="s">
        <v>398</v>
      </c>
      <c r="F141" s="18" t="s">
        <v>152</v>
      </c>
      <c r="G141" s="18">
        <v>1</v>
      </c>
      <c r="H141" s="27">
        <v>43282</v>
      </c>
      <c r="I141" s="27">
        <v>43555</v>
      </c>
      <c r="J141" s="28">
        <v>39</v>
      </c>
      <c r="K141" s="18">
        <v>1</v>
      </c>
      <c r="L141" s="18" t="s">
        <v>31</v>
      </c>
      <c r="M141" s="7"/>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56" t="s">
        <v>432</v>
      </c>
      <c r="IU141" s="16"/>
      <c r="IV141" s="16"/>
    </row>
    <row r="142" spans="1:256" ht="180.75" thickBot="1" x14ac:dyDescent="0.35">
      <c r="A142" s="18" t="s">
        <v>399</v>
      </c>
      <c r="B142" s="18" t="s">
        <v>400</v>
      </c>
      <c r="C142" s="18" t="s">
        <v>401</v>
      </c>
      <c r="D142" s="18" t="s">
        <v>402</v>
      </c>
      <c r="E142" s="18" t="s">
        <v>403</v>
      </c>
      <c r="F142" s="18" t="s">
        <v>152</v>
      </c>
      <c r="G142" s="18">
        <v>1</v>
      </c>
      <c r="H142" s="27">
        <v>43282</v>
      </c>
      <c r="I142" s="27">
        <v>43555</v>
      </c>
      <c r="J142" s="28">
        <v>39</v>
      </c>
      <c r="K142" s="18">
        <v>1</v>
      </c>
      <c r="L142" s="18" t="s">
        <v>31</v>
      </c>
      <c r="M142" s="7"/>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56" t="s">
        <v>432</v>
      </c>
      <c r="IU142" s="16"/>
      <c r="IV142" s="16"/>
    </row>
    <row r="143" spans="1:256" ht="135.75" thickBot="1" x14ac:dyDescent="0.35">
      <c r="A143" s="18" t="s">
        <v>404</v>
      </c>
      <c r="B143" s="18" t="s">
        <v>405</v>
      </c>
      <c r="C143" s="18" t="s">
        <v>406</v>
      </c>
      <c r="D143" s="18" t="s">
        <v>407</v>
      </c>
      <c r="E143" s="18" t="s">
        <v>408</v>
      </c>
      <c r="F143" s="18" t="s">
        <v>409</v>
      </c>
      <c r="G143" s="18">
        <v>1</v>
      </c>
      <c r="H143" s="27">
        <v>43282</v>
      </c>
      <c r="I143" s="27">
        <v>43555</v>
      </c>
      <c r="J143" s="28">
        <v>39</v>
      </c>
      <c r="K143" s="18">
        <v>1</v>
      </c>
      <c r="L143" s="18" t="s">
        <v>31</v>
      </c>
      <c r="M143" s="7"/>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56" t="s">
        <v>432</v>
      </c>
      <c r="IU143" s="16"/>
      <c r="IV143" s="16"/>
    </row>
    <row r="144" spans="1:256" ht="225.75" thickBot="1" x14ac:dyDescent="0.35">
      <c r="A144" s="18" t="s">
        <v>404</v>
      </c>
      <c r="B144" s="18" t="s">
        <v>405</v>
      </c>
      <c r="C144" s="18" t="s">
        <v>406</v>
      </c>
      <c r="D144" s="18" t="s">
        <v>410</v>
      </c>
      <c r="E144" s="18" t="s">
        <v>411</v>
      </c>
      <c r="F144" s="18" t="s">
        <v>412</v>
      </c>
      <c r="G144" s="18">
        <v>1</v>
      </c>
      <c r="H144" s="27">
        <v>43296</v>
      </c>
      <c r="I144" s="27">
        <v>43555</v>
      </c>
      <c r="J144" s="28">
        <v>37</v>
      </c>
      <c r="K144" s="18">
        <v>1</v>
      </c>
      <c r="L144" s="18" t="s">
        <v>413</v>
      </c>
      <c r="M144" s="7"/>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56" t="s">
        <v>432</v>
      </c>
      <c r="IU144" s="16"/>
      <c r="IV144" s="16"/>
    </row>
    <row r="145" spans="1:256" ht="255.75" thickBot="1" x14ac:dyDescent="0.35">
      <c r="A145" s="18" t="s">
        <v>414</v>
      </c>
      <c r="B145" s="18" t="s">
        <v>415</v>
      </c>
      <c r="C145" s="18" t="s">
        <v>416</v>
      </c>
      <c r="D145" s="18" t="s">
        <v>417</v>
      </c>
      <c r="E145" s="18" t="s">
        <v>418</v>
      </c>
      <c r="F145" s="18" t="s">
        <v>419</v>
      </c>
      <c r="G145" s="18">
        <v>3</v>
      </c>
      <c r="H145" s="27">
        <v>43282</v>
      </c>
      <c r="I145" s="27">
        <v>43555</v>
      </c>
      <c r="J145" s="28">
        <v>39</v>
      </c>
      <c r="K145" s="18">
        <v>3</v>
      </c>
      <c r="L145" s="18" t="s">
        <v>31</v>
      </c>
      <c r="M145" s="7"/>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56" t="s">
        <v>432</v>
      </c>
      <c r="IU145" s="16"/>
      <c r="IV145" s="16"/>
    </row>
  </sheetData>
  <autoFilter ref="A11:IV145" xr:uid="{5F3B00BE-D781-4F81-9E67-32B67A742B26}"/>
  <mergeCells count="14">
    <mergeCell ref="IT10:IT11"/>
    <mergeCell ref="A9:L9"/>
    <mergeCell ref="N1:O1"/>
    <mergeCell ref="E2:F2"/>
    <mergeCell ref="B5:B7"/>
    <mergeCell ref="H1:K1"/>
    <mergeCell ref="H2:K2"/>
    <mergeCell ref="H3:K3"/>
    <mergeCell ref="H4:K4"/>
    <mergeCell ref="H5:K5"/>
    <mergeCell ref="E3:F3"/>
    <mergeCell ref="A1:F1"/>
    <mergeCell ref="A2:D2"/>
    <mergeCell ref="A3:D3"/>
  </mergeCells>
  <dataValidations xWindow="65" yWindow="254"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2:A145" xr:uid="{CE4CE210-1B09-4D41-A95B-3A7882E2FF0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2:B145" xr:uid="{37FF7216-027C-4A71-9892-9168D4AA776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12:C145" xr:uid="{D14F56DB-64D3-4840-AB5D-D6128DA489B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12:D145" xr:uid="{3F2E4DB9-EE11-4201-9CCD-228B31341FD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12:E145" xr:uid="{5FCFA867-D51B-4139-9946-4D76234CA0E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2:F145" xr:uid="{D42C06B2-BBC5-4508-92DC-5B12819CCBC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2:G145" xr:uid="{D7C5A02A-37F0-4F3F-8225-D0E8F861033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12:H145" xr:uid="{A180D580-DC6A-4CE2-AE83-52AB246DF9BB}">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2:I145" xr:uid="{F89C824A-BB0F-487B-AC02-727A87D7FFE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12:J145" xr:uid="{13DD7907-4676-4B86-B694-3A1489D48DC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K12:K145" xr:uid="{A31C1DC5-43F6-4DBD-93CA-4ED8F51C46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L68:L140 L38:L47 L62:L63 L65 L12 L14:L15 L17:L36" xr:uid="{47B749A3-A7A1-4AD1-8B9B-205A0A7A2120}">
      <formula1>0</formula1>
      <formula2>390</formula2>
    </dataValidation>
  </dataValidations>
  <pageMargins left="0.39370078740157483" right="0.39370078740157483" top="0.39370078740157483" bottom="0.39370078740157483" header="0.31496062992125984" footer="0.31496062992125984"/>
  <pageSetup paperSize="41" scale="66" fitToHeight="2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Emilio Vidarte Coronado</cp:lastModifiedBy>
  <cp:lastPrinted>2019-01-22T14:09:13Z</cp:lastPrinted>
  <dcterms:created xsi:type="dcterms:W3CDTF">2018-12-11T20:36:16Z</dcterms:created>
  <dcterms:modified xsi:type="dcterms:W3CDTF">2019-08-06T15:11:35Z</dcterms:modified>
</cp:coreProperties>
</file>