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ascon\Desktop\"/>
    </mc:Choice>
  </mc:AlternateContent>
  <xr:revisionPtr revIDLastSave="0" documentId="8_{D1B63CB0-1796-4B1E-97C7-92EFCA0973A6}" xr6:coauthVersionLast="36" xr6:coauthVersionMax="36" xr10:uidLastSave="{00000000-0000-0000-0000-000000000000}"/>
  <bookViews>
    <workbookView xWindow="0" yWindow="0" windowWidth="24000" windowHeight="9225" activeTab="1" xr2:uid="{8511FF2B-EA81-4877-9502-6CCA65C90387}"/>
  </bookViews>
  <sheets>
    <sheet name="EJECUCION 4TO TRM" sheetId="1" r:id="rId1"/>
    <sheet name="PROYECTOS 2019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F25" i="1" s="1"/>
  <c r="C25" i="1"/>
  <c r="E25" i="1" s="1"/>
  <c r="B25" i="1"/>
</calcChain>
</file>

<file path=xl/sharedStrings.xml><?xml version="1.0" encoding="utf-8"?>
<sst xmlns="http://schemas.openxmlformats.org/spreadsheetml/2006/main" count="119" uniqueCount="118">
  <si>
    <t>PROYECTOS</t>
  </si>
  <si>
    <t>APR. VIGENTE DIC</t>
  </si>
  <si>
    <t>COMPROMISO</t>
  </si>
  <si>
    <t>OBLIGACION</t>
  </si>
  <si>
    <t>% COMP</t>
  </si>
  <si>
    <t>% OBLIG</t>
  </si>
  <si>
    <t>APOYO A LAS INICIATIVAS DE EMPRENDIMIENTO Y EMPRESARISMO FORMAL DE LAS VÍCTIMAS DEL CONFLICTO ARMADO, NACIONAL</t>
  </si>
  <si>
    <t>ASESORIA ASISTENCIA TÉCNICA POR MEDIO DE ESTUDIOS DEL SISTEMA GENERAL  DE PENSIONES NACIONAL</t>
  </si>
  <si>
    <t>CONSERVACIÓN DEL ARCHIVO SINDICAL DEL MINISTERIO DEL TRABAJO</t>
  </si>
  <si>
    <t>DESARROLLO DE LA RUTA DE EMPLEO Y AUTOEMPLEO A SUJETOS DE REPARACIÓN COLECTIVA A NIVEL NACIONAL</t>
  </si>
  <si>
    <t>DISEÑO IMPLEMENTACIÓN Y FORTALECIMIENTO DE LAS POLÍTICAS, PLANES Y PROGRAMAS DEL SISTEMA DE SUBSIDIO FAMILIAR EN EL ÁMBITO NACIONAL</t>
  </si>
  <si>
    <t>DISEÑO Y PROMOCIÓN DE LOS PROCESOS DE FORMALIZACIÓN LABORAL EN EL TERRITORIO NACIONAL</t>
  </si>
  <si>
    <t>FORTALECIMIENTO DE LA CAPACIDAD ADMINISTRATIVA DEL MINISTERIO DEL TRABAJO, PARA EL DESARROLLO DE SUS LABORES A NIVEL NACIONAL</t>
  </si>
  <si>
    <t>FORTALECIMIENTO DE LA DEFENSA JUDICIAL Y EXTRAJUDICIAL DEL MINISTERIO DEL TRABAJO A NIVEL NACIONAL</t>
  </si>
  <si>
    <t>FORTALECIMIENTO DE LA ESTRATEGIA DE COMUNICACIÓN DEL MINISTERIO DE TRABAJO A NIVEL NACIONAL</t>
  </si>
  <si>
    <t>FORTALECIMIENTO DE LA MOVILIDAD LABORAL DE LOS TRABAJADORES A NIVEL NACIONAL</t>
  </si>
  <si>
    <t>FORTALECIMIENTO DE MECANISMOS DE ANÁLISIS Y DE HERRAMIENTAS PARA APOYAR EL DISEÑO Y MONITOREO DE LA POLÍTICA DEL MERCADO DE TRABAJO A NIVEL NACIONAL Y LOCAL</t>
  </si>
  <si>
    <t>FORTALECIMIENTO DEL DESARROLLO DE LAS POLÍTICAS DE EMPLEO EN EL MARCO DEL TRABAJO DECENTE EN EL TERRITORIO NACIONAL</t>
  </si>
  <si>
    <t>FORTALECIMIENTO DEL DIÁLOGO SOCIAL Y LA CONCERTACIÓN A NIVEL NACIONAL</t>
  </si>
  <si>
    <t>FORTALECIMIENTO INSTITUCIONAL DE PROCESOS LEGALES ADMINISTRADOS POR EL MINISTERIO DEL TRABAJO</t>
  </si>
  <si>
    <t>FORTALECIMIENTO INSTITUCIONAL DEL MINISTERIO DEL TRABAJO EN MATERIA DE COOPERACION Y RELACIONES INTERNACIONALES  A NIVEL NACIONAL E INTERNACIONAL</t>
  </si>
  <si>
    <t>FORTALECIMIENTO TECNOLÓGICO DEL MINISTERIO DE TRABAJO A NIVEL NACIONAL</t>
  </si>
  <si>
    <t>IMPLANTACION FONDO DE SOLIDARIDAD PENSIONAL SUBCUENTA DE SUBSISTENCIA.</t>
  </si>
  <si>
    <t>IMPLEMENTACIÓN DE ESTRATEGIAS DE FORMACIÓN PARA EL TRABAJO Y EMPLEABILIDAD A VÍCTIMAS DEL CONFLICTO ARMADO , NACIONAL</t>
  </si>
  <si>
    <t>IMPLEMENTACIÓN DEL ENFOQUE DE GÉNERO EN EL ÁMBITO LABORAL, A NIVEL NACIONAL</t>
  </si>
  <si>
    <t>IMPLEMENTACION FONDO DE SOLIDARIDAD PENSIONAL, SUBCUENTA DE SOLIDARIDAD.</t>
  </si>
  <si>
    <t>INCREMENTO DE LA EFECTIVIDAD DE LA INSPECCIÓN, VIGILANCIA Y CONTROL EJERCIDA POR EL MINISTERIO DE TRABAJO A NIVEL NACIONAL</t>
  </si>
  <si>
    <t>MEJORAMIENTO Y SOSTENIBILIDAD DEL SISTEMA INTEGRADO DE GESTIÓN PARA EL FORTALECIMIENTO ESTRATEGICO DE LA ENTIDAD</t>
  </si>
  <si>
    <t>PROMOCIÓN Y DESARROLLO DE LOS DERECHOS FUNDAMENTALES DEL TRABAJO EN  LA APLICACIÓN DEL TRABAJO DECENTE EN EL TERRITORIO NACIONAL</t>
  </si>
  <si>
    <t>TOTAL GENERAL</t>
  </si>
  <si>
    <t>MINISTERIO DEL TRABAJO - PROYECTOS DE INVERSION 2019</t>
  </si>
  <si>
    <t>RUBRO PRESUPUESTAL</t>
  </si>
  <si>
    <t>FECHA DE INSCRIPCION EN BPIN</t>
  </si>
  <si>
    <t>CODIGO BPIN</t>
  </si>
  <si>
    <t>NOMBRE DEL PROYECTO</t>
  </si>
  <si>
    <t>OBJETIVO GENERAL DEL PROYECTO</t>
  </si>
  <si>
    <t>VALOR APROPIACION VIGENTE 2019</t>
  </si>
  <si>
    <t>360101-3602-1300-0013</t>
  </si>
  <si>
    <t>2018011000438</t>
  </si>
  <si>
    <t>APOYO A LAS INICIATIVAS DE EMPRENDIMIENTO Y EMPRESARISMO FORMAL DE LAS VI´CTIMAS DEL CONFLICTO ARMADO  NACIONAL</t>
  </si>
  <si>
    <t>PROMOVER LA GENERACIÓN DE AUTOEMPLEO EN EMPRENDIMIENTO Y EMPRESARISMO PARA LAS VÍCTIMAS DEL CONFLICTO ARMADO</t>
  </si>
  <si>
    <t>360101-3602-1300-0012</t>
  </si>
  <si>
    <t>2018011000456</t>
  </si>
  <si>
    <t>DESARROLLO DE LA RUTA DE EMPLEO Y AUTOEMPLEO A SUJETOS DE REPARACIÒN COLECTIVA A NIVEL NACIONAL</t>
  </si>
  <si>
    <t>PROMOVER LA INCLUSIÓN PRODUCTIVA DE LOS SUJETOS DE REPARACIÓN COLECTIVA</t>
  </si>
  <si>
    <t>360101-3604-1300-0007</t>
  </si>
  <si>
    <t>2018011000103</t>
  </si>
  <si>
    <t>DIVULGACIÓN DE LOS DERECHOS FUNDAMENTALES DEL TRABAJO EN LA APLICACIÓN DEL TRABAJO DECENTE EN EL TERRITORIO A NIVEL  NACIONAL</t>
  </si>
  <si>
    <t>PROMOVER LA APLICACIÓN DE LOS DERECHOS FUNDAMENTALES DEL TRABAJO A LA  POBLACIÓN EN EL TERRITORIO NACIONAL</t>
  </si>
  <si>
    <t>360101-3602-1300-0009</t>
  </si>
  <si>
    <t>2018011000096</t>
  </si>
  <si>
    <t>FORTALECIMIENTO A LA POLÍTICA DE FORMALIZACIÓN LABORAL, GENERACIÓN DE INGRESOS Y ECONOMÍA SOLIDARIA EN EL TERRITORIO NACIONAL</t>
  </si>
  <si>
    <t>INCREMENTAR EL PORCENTAJE DE LA POBLACIÓN OCUPADA Y DESEMPLEADA CUBIERTA POR LA SEGURIDAD SOCIAL INTEGRAL Y/O MECANISMOS DE PROTECCIÓN SOCIAL EN EL MARCO DEL TRABAJO DECENTE.</t>
  </si>
  <si>
    <t>360101-3604-1300-0011</t>
  </si>
  <si>
    <t>2018011000605</t>
  </si>
  <si>
    <t>FORTALECIMIENTO DE COOPERACIÓN Y LAS RELACIONES INTERNACIONALES DEL MINISTERIO DEL TRABAJO   NACIONAL</t>
  </si>
  <si>
    <t>FORTALECER EL SEGUIMIENTO A LOS COMPROMISOS ADQUIRIDOS  POR EL GOBIERNO COLOMBIANO PARA MEJORAR LAS CONDICIONES DE LOS TRABAJADORES A NIVEL NACIONAL</t>
  </si>
  <si>
    <t>360101-3601-1300-0008</t>
  </si>
  <si>
    <t>2017011000361</t>
  </si>
  <si>
    <t>FORTALECIMIENTO DE LA CAPACIDAD OPERACIONAL PARA EL DESARROLLO DE LA POLÍTICA PENSIONAL A NIVEL  NACIONAL</t>
  </si>
  <si>
    <t>FORTALECER LA CAPACIDAD OPERACIONAL PARA EL DESARROLLO DE LA POLÍTICA PENSIONAL A NIVEL  NACIONAL</t>
  </si>
  <si>
    <t>360101-3699-1300-0007</t>
  </si>
  <si>
    <t>2018011000076</t>
  </si>
  <si>
    <t>FORTALECIMIENTO DE LA GESTIÓN  JURÍDICA DEL MINISTERIO DEL TRABAJO A NIVEL NACIONAL</t>
  </si>
  <si>
    <t>FORTALECER LA GESTIÓN Y DEFENSA JURÍDICA DEL MINISTERIO DEL TRABAJO A NIVEL NACIONAL.</t>
  </si>
  <si>
    <t>360101-3605-1300-0003</t>
  </si>
  <si>
    <t>01/06/2018 </t>
  </si>
  <si>
    <t>2018011000681</t>
  </si>
  <si>
    <t>FORTALECIMIENTO DE LA GESTIÓN DEL CONOCIMIENTO EN EL MINISTERIO DEL TRABAJO  NACIONAL</t>
  </si>
  <si>
    <t>IDENTIFICAR, GENERAR, APROPIAR, DIFUNDIR Y USAR EL CONOCIMIENTO EN LA GESTIÓN E INNOVACIÓN DEL MINISTERIO DEL TRABAJO</t>
  </si>
  <si>
    <t>360101-3699-1300-0010</t>
  </si>
  <si>
    <t>2018011000683</t>
  </si>
  <si>
    <t>FORTALECIMIENTO DE LA GESTIÓN INTEGRAL, ADMINISTRATIVA  E INSTITUCIONAL DEL MINISTERIO DEL TRABAJO A NIVEL  NACIONAL</t>
  </si>
  <si>
    <t>FORTALECER LA GESTIÓN INTEGRAL, ADMINISTRATIVA E INSTITUCIONAL DEL MINISTERIO DEL TRABAJO.</t>
  </si>
  <si>
    <t>360101-3603-1300-0003</t>
  </si>
  <si>
    <t>2018011000109</t>
  </si>
  <si>
    <t>FORTALECIMIENTO DE LA POLÍTICA DE FORMACIÓN PARA EL TRABAJO, ASEGURAMIENTO DE LA CALIDAD Y MOVILIDAD LABORAL DE LOS TRABAJADORES  NACIONAL</t>
  </si>
  <si>
    <t>GENERAR LINEAMIENTOS DE POLÍTICA Y FORTALECER LA CALIDAD DE LA FORMACIÓN PARA EL TRABAJO Y LA MOVILIDAD LABORAL DE LOS TRABAJADORES</t>
  </si>
  <si>
    <t>360101-3602-1300-0014</t>
  </si>
  <si>
    <t>2018011000095</t>
  </si>
  <si>
    <t>FORTALECIMIENTO DE LOS MECANISMOS DE ANÁLISIS E IMPLEMENTACIÓN DE HERRAMIENTAS PARA APOYAR EL DISEÑO Y MONITOREO DE LA POLÍTICA DE MERCADO DE TRABAJO A NIVEL NACIONAL, REGIONAL Y LOCAL  NACIONAL</t>
  </si>
  <si>
    <t>FORTALECER LOS MECANISMOS DE ANÁLISIS E IMPLEMENTACIÓN DE HERRAMIENTAS PARA APOYAR EL DISEÑO Y MONITOREO DE LA POLÍTICA DE MERCADO DE TRABAJO A NIVEL NACIONAL, REGIONAL Y LOCAL</t>
  </si>
  <si>
    <t>360101-3602-1300-0010</t>
  </si>
  <si>
    <t>2018011000089</t>
  </si>
  <si>
    <t>FORTALECIMIENTO DEL DESARROLLO DE LAS POLÍTICAS DE EMPLEO EN EL MARCO DEL TRABAJO DECENTE EN EL TERRITORIO   NACIONAL</t>
  </si>
  <si>
    <t>FORTALECER EL DESARROLLO DE POLÍTICAS DE EMPLEO EN EL MARCO DEL TRABAJO DECENTE EN EL TERRITORIO NACIONAL COMO MECANISMO DE CONSTRUCCIÓN, CONSOLIDACIÓN Y SOSTENIBILIDAD DE LA PAZ</t>
  </si>
  <si>
    <t>360101-3604-1300-0010</t>
  </si>
  <si>
    <t>2018011000101</t>
  </si>
  <si>
    <t>FORTALECIMIENTO DEL DIÁLOGO SOCIAL Y LA CONCERTACIÓN A NIVEL  NACIONAL</t>
  </si>
  <si>
    <t>FORTALECER LOS MECANISMOS DE DIÁLOGO SOCIAL EN EL MARCO DE LA RESOLUCIÓN DE DESACUERDOS LABORALES Y  SOCIALES QUE TIENEN INCIDENCIA EN EL DESARROLLO NORMAL DE LAS ACTIVIDADES EN EL MUNDO DEL TRABAJO</t>
  </si>
  <si>
    <t>360101-3699-1300-0008</t>
  </si>
  <si>
    <t>2018011000091</t>
  </si>
  <si>
    <t>FORTALECIMIENTO TECNOLÓGICO DEL MINISTERIO DEL TRABAJO A NIVEL  NACIONAL</t>
  </si>
  <si>
    <t>FORTALECER LA GOBERNABILIDAD DE LA INFORMACIÓN EN LA TOMA DE DECISIONES DEL MINISTERIO DEL TRABAJO</t>
  </si>
  <si>
    <t>360101-3601-1300-0007</t>
  </si>
  <si>
    <t>2017011000431</t>
  </si>
  <si>
    <t>IMPLANTACIÓN FONDO DE SOLIDARIDAD PENSIONAL SUBCUENTA DE SUBSISTENCIA  NACIONAL</t>
  </si>
  <si>
    <t>PROPORCIONAR UN SUBSIDIO ECONÓMICO EN DINERO A LA POBLACIÓN ADULTA MAYOR EN CONDICIONES DE VULNERABILIDAD Y EXTREMA POBREZA</t>
  </si>
  <si>
    <t>360101-3602-1300-0011</t>
  </si>
  <si>
    <t>2018011000397</t>
  </si>
  <si>
    <t>IMPLEMENTACIÓN DE ESTRATEGIAS DE FORMACIÓN PARA EL TRABAJO Y EMPLEABILIDAD A VÍCTIMAS DEL CONFLICTO ARMADO,  NACIONAL</t>
  </si>
  <si>
    <t>FACILITAR INSERCIÓN DE LAS VÍCTIMAS DEL CONFLICTO ARMADO AL MERCADO LABORAL, EN EL MARCO DE LA REPARACIÓN INTEGRAL</t>
  </si>
  <si>
    <t>360101-3604-1300-0009</t>
  </si>
  <si>
    <t>2018011000500</t>
  </si>
  <si>
    <t>IMPLEMENTACIÓN DEL ENFOQUE DE GÉNERO EN EL ÁMBITO LABORAL, A NIVEL  NACIONAL</t>
  </si>
  <si>
    <t>PROMOVER LA IGUALDAD DE GÉNERO EN EL MERCADO LABORAL</t>
  </si>
  <si>
    <t>360101-3601-1300-0006</t>
  </si>
  <si>
    <t>2017011000432</t>
  </si>
  <si>
    <t>IMPLEMENTACIÓN FONDO DE SOLIDARIDAD PENSIONAL SUBCUENTA DE SOLIDARIDAD  NACIONAL</t>
  </si>
  <si>
    <t>MITIGAR LAS BARRERAS DE ACCESO AL SISTEMA GENERAL DE PENSIONES DE LA POBLACIÓN ECONÓMICAMENTE ACTIVA CUYOS INGRESOS SON IGUALES O INFERIORES A UN SALARIO MÍNIMO LEGAL VIGENTE</t>
  </si>
  <si>
    <t>360101-3604-1300-0008</t>
  </si>
  <si>
    <t>2018011000148</t>
  </si>
  <si>
    <t>AUMENTAR LA EFECTIVIDAD DE LA INSPECCIÓN, VIGILANCIA Y CONTROL EJERCIDA POR EL MINISTERIO DE TRABAJO A NIVEL NACIONAL</t>
  </si>
  <si>
    <t>360101-3699-1300-0009</t>
  </si>
  <si>
    <t>2018011000612</t>
  </si>
  <si>
    <t>MEJORAMIENTO Y SOSTENIBILIDAD DEL SISTEMA DE GESTIÓN PARA EL FORTALECIMIENTO ESTRATÉGICO DE LA ENTIDAD Y SU DESEMPEÑO INSTITUCIONAL.  NACIONAL</t>
  </si>
  <si>
    <t>GARANTIZAR LA PRESERVACIÓN, ARMONIZACIÓN Y  ACTUALIZACIÓN DEL SISTEMA DE GESTIÓN</t>
  </si>
  <si>
    <t>TOTAL PROYECTOS DE INVERSION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</si>
</sst>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Arial Narrow"/>
      <family val="2"/>
    </font>
    <font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1" fontId="4" fillId="0" borderId="1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1" fontId="3" fillId="0" borderId="0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1" fontId="2" fillId="2" borderId="1" xfId="1" applyFont="1" applyFill="1" applyBorder="1" applyAlignment="1">
      <alignment horizontal="left" vertical="center"/>
    </xf>
    <xf numFmtId="9" fontId="4" fillId="0" borderId="1" xfId="2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1" fontId="5" fillId="0" borderId="1" xfId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4" fontId="8" fillId="4" borderId="1" xfId="0" applyNumberFormat="1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1" fontId="7" fillId="3" borderId="1" xfId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D50A-C3E5-437F-BFBC-88BC044BD50E}">
  <dimension ref="A1:F25"/>
  <sheetViews>
    <sheetView workbookViewId="0">
      <selection activeCell="J6" sqref="J6"/>
    </sheetView>
  </sheetViews>
  <sheetFormatPr baseColWidth="10" defaultRowHeight="12.75" x14ac:dyDescent="0.25"/>
  <cols>
    <col min="1" max="1" width="52" style="4" customWidth="1"/>
    <col min="2" max="4" width="17" style="5" bestFit="1" customWidth="1"/>
    <col min="5" max="5" width="7.5703125" style="13" bestFit="1" customWidth="1"/>
    <col min="6" max="6" width="7.42578125" style="13" bestFit="1" customWidth="1"/>
    <col min="7" max="16384" width="11.42578125" style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</row>
    <row r="2" spans="1:6" ht="38.25" x14ac:dyDescent="0.25">
      <c r="A2" s="2" t="s">
        <v>6</v>
      </c>
      <c r="B2" s="3">
        <v>14047120000</v>
      </c>
      <c r="C2" s="3">
        <v>14046787091.35</v>
      </c>
      <c r="D2" s="3">
        <v>9843195461.1800003</v>
      </c>
      <c r="E2" s="11">
        <v>0.99997630057620357</v>
      </c>
      <c r="F2" s="11">
        <v>0.70072694340049779</v>
      </c>
    </row>
    <row r="3" spans="1:6" ht="25.5" x14ac:dyDescent="0.25">
      <c r="A3" s="2" t="s">
        <v>7</v>
      </c>
      <c r="B3" s="3">
        <v>600000000</v>
      </c>
      <c r="C3" s="3">
        <v>588019452</v>
      </c>
      <c r="D3" s="3">
        <v>548472401</v>
      </c>
      <c r="E3" s="11">
        <v>0.98003242000000002</v>
      </c>
      <c r="F3" s="11">
        <v>0.91412066833333339</v>
      </c>
    </row>
    <row r="4" spans="1:6" ht="25.5" x14ac:dyDescent="0.25">
      <c r="A4" s="2" t="s">
        <v>8</v>
      </c>
      <c r="B4" s="3">
        <v>680000000</v>
      </c>
      <c r="C4" s="3">
        <v>630654672.33000004</v>
      </c>
      <c r="D4" s="3">
        <v>514405383</v>
      </c>
      <c r="E4" s="11">
        <v>0.92743334166176472</v>
      </c>
      <c r="F4" s="11">
        <v>0.75647850441176467</v>
      </c>
    </row>
    <row r="5" spans="1:6" ht="25.5" x14ac:dyDescent="0.25">
      <c r="A5" s="2" t="s">
        <v>9</v>
      </c>
      <c r="B5" s="3">
        <v>7984560000</v>
      </c>
      <c r="C5" s="3">
        <v>7954817848.6800003</v>
      </c>
      <c r="D5" s="3">
        <v>6976448195.3000002</v>
      </c>
      <c r="E5" s="11">
        <v>0.99627504191589777</v>
      </c>
      <c r="F5" s="11">
        <v>0.873742347142485</v>
      </c>
    </row>
    <row r="6" spans="1:6" ht="38.25" x14ac:dyDescent="0.25">
      <c r="A6" s="2" t="s">
        <v>10</v>
      </c>
      <c r="B6" s="3">
        <v>200000000</v>
      </c>
      <c r="C6" s="3">
        <v>183940753</v>
      </c>
      <c r="D6" s="3">
        <v>108316403</v>
      </c>
      <c r="E6" s="11">
        <v>0.91970376499999995</v>
      </c>
      <c r="F6" s="11">
        <v>0.54158201500000003</v>
      </c>
    </row>
    <row r="7" spans="1:6" ht="25.5" x14ac:dyDescent="0.25">
      <c r="A7" s="2" t="s">
        <v>11</v>
      </c>
      <c r="B7" s="3">
        <v>2000000000</v>
      </c>
      <c r="C7" s="3">
        <v>1909794251.3299999</v>
      </c>
      <c r="D7" s="3">
        <v>1662086250</v>
      </c>
      <c r="E7" s="11">
        <v>0.95489712566499996</v>
      </c>
      <c r="F7" s="11">
        <v>0.83104312499999999</v>
      </c>
    </row>
    <row r="8" spans="1:6" ht="38.25" x14ac:dyDescent="0.25">
      <c r="A8" s="2" t="s">
        <v>12</v>
      </c>
      <c r="B8" s="3">
        <v>7100000000</v>
      </c>
      <c r="C8" s="3">
        <v>6986255516.3199997</v>
      </c>
      <c r="D8" s="3">
        <v>3921213996.5500002</v>
      </c>
      <c r="E8" s="11">
        <v>0.98397965018591549</v>
      </c>
      <c r="F8" s="11">
        <v>0.55228366148591557</v>
      </c>
    </row>
    <row r="9" spans="1:6" ht="25.5" x14ac:dyDescent="0.25">
      <c r="A9" s="2" t="s">
        <v>13</v>
      </c>
      <c r="B9" s="3">
        <v>600000000</v>
      </c>
      <c r="C9" s="3">
        <v>599422667</v>
      </c>
      <c r="D9" s="3">
        <v>572662628.23000002</v>
      </c>
      <c r="E9" s="11">
        <v>0.99903777833333329</v>
      </c>
      <c r="F9" s="11">
        <v>0.95443771371666675</v>
      </c>
    </row>
    <row r="10" spans="1:6" ht="25.5" x14ac:dyDescent="0.25">
      <c r="A10" s="2" t="s">
        <v>14</v>
      </c>
      <c r="B10" s="3">
        <v>500000000</v>
      </c>
      <c r="C10" s="3">
        <v>498062732.67000002</v>
      </c>
      <c r="D10" s="3">
        <v>476092333</v>
      </c>
      <c r="E10" s="11">
        <v>0.99612546534000002</v>
      </c>
      <c r="F10" s="11">
        <v>0.95218466599999996</v>
      </c>
    </row>
    <row r="11" spans="1:6" ht="25.5" x14ac:dyDescent="0.25">
      <c r="A11" s="2" t="s">
        <v>15</v>
      </c>
      <c r="B11" s="3">
        <v>1180000000</v>
      </c>
      <c r="C11" s="3">
        <v>1145525503</v>
      </c>
      <c r="D11" s="3">
        <v>1008787786</v>
      </c>
      <c r="E11" s="11">
        <v>0.97078432457627117</v>
      </c>
      <c r="F11" s="11">
        <v>0.8549049033898305</v>
      </c>
    </row>
    <row r="12" spans="1:6" ht="38.25" x14ac:dyDescent="0.25">
      <c r="A12" s="2" t="s">
        <v>16</v>
      </c>
      <c r="B12" s="3">
        <v>1500000000</v>
      </c>
      <c r="C12" s="3">
        <v>1452173143</v>
      </c>
      <c r="D12" s="3">
        <v>697018510</v>
      </c>
      <c r="E12" s="11">
        <v>0.96811542866666667</v>
      </c>
      <c r="F12" s="11">
        <v>0.46467900666666667</v>
      </c>
    </row>
    <row r="13" spans="1:6" ht="38.25" x14ac:dyDescent="0.25">
      <c r="A13" s="2" t="s">
        <v>17</v>
      </c>
      <c r="B13" s="3">
        <v>3000000000</v>
      </c>
      <c r="C13" s="3">
        <v>2849728795.3299999</v>
      </c>
      <c r="D13" s="3">
        <v>1984471981</v>
      </c>
      <c r="E13" s="11">
        <v>0.94990959844333334</v>
      </c>
      <c r="F13" s="11">
        <v>0.66149066033333337</v>
      </c>
    </row>
    <row r="14" spans="1:6" ht="25.5" x14ac:dyDescent="0.25">
      <c r="A14" s="2" t="s">
        <v>18</v>
      </c>
      <c r="B14" s="3">
        <v>1500000000</v>
      </c>
      <c r="C14" s="3">
        <v>1421821863</v>
      </c>
      <c r="D14" s="3">
        <v>1238297386</v>
      </c>
      <c r="E14" s="11">
        <v>0.94788124200000001</v>
      </c>
      <c r="F14" s="11">
        <v>0.8255315906666667</v>
      </c>
    </row>
    <row r="15" spans="1:6" ht="25.5" x14ac:dyDescent="0.25">
      <c r="A15" s="2" t="s">
        <v>19</v>
      </c>
      <c r="B15" s="3">
        <v>400000000</v>
      </c>
      <c r="C15" s="3">
        <v>396727000</v>
      </c>
      <c r="D15" s="3">
        <v>373482837.10000002</v>
      </c>
      <c r="E15" s="11">
        <v>0.99181750000000002</v>
      </c>
      <c r="F15" s="11">
        <v>0.93370709275000008</v>
      </c>
    </row>
    <row r="16" spans="1:6" ht="38.25" x14ac:dyDescent="0.25">
      <c r="A16" s="2" t="s">
        <v>20</v>
      </c>
      <c r="B16" s="3">
        <v>600000000</v>
      </c>
      <c r="C16" s="3">
        <v>544688727.35000002</v>
      </c>
      <c r="D16" s="3">
        <v>476081612.29000002</v>
      </c>
      <c r="E16" s="11">
        <v>0.90781454558333341</v>
      </c>
      <c r="F16" s="11">
        <v>0.79346935381666672</v>
      </c>
    </row>
    <row r="17" spans="1:6" ht="25.5" x14ac:dyDescent="0.25">
      <c r="A17" s="2" t="s">
        <v>21</v>
      </c>
      <c r="B17" s="3">
        <v>700000000</v>
      </c>
      <c r="C17" s="3">
        <v>673561795</v>
      </c>
      <c r="D17" s="3">
        <v>628547878</v>
      </c>
      <c r="E17" s="11">
        <v>0.96223113571428576</v>
      </c>
      <c r="F17" s="11">
        <v>0.89792554000000002</v>
      </c>
    </row>
    <row r="18" spans="1:6" ht="25.5" x14ac:dyDescent="0.25">
      <c r="A18" s="2" t="s">
        <v>22</v>
      </c>
      <c r="B18" s="3">
        <v>1241736695806</v>
      </c>
      <c r="C18" s="3">
        <v>1217670539902.8501</v>
      </c>
      <c r="D18" s="3">
        <v>1179574128375.75</v>
      </c>
      <c r="E18" s="11">
        <v>0.98061895409515232</v>
      </c>
      <c r="F18" s="11">
        <v>0.94993901070959263</v>
      </c>
    </row>
    <row r="19" spans="1:6" ht="38.25" x14ac:dyDescent="0.25">
      <c r="A19" s="2" t="s">
        <v>23</v>
      </c>
      <c r="B19" s="3">
        <v>14107280000</v>
      </c>
      <c r="C19" s="3">
        <v>14061825573.120001</v>
      </c>
      <c r="D19" s="3">
        <v>13277224902.700001</v>
      </c>
      <c r="E19" s="11">
        <v>0.99677794536721476</v>
      </c>
      <c r="F19" s="11">
        <v>0.94116122333291752</v>
      </c>
    </row>
    <row r="20" spans="1:6" ht="25.5" x14ac:dyDescent="0.25">
      <c r="A20" s="2" t="s">
        <v>24</v>
      </c>
      <c r="B20" s="3">
        <v>750000000</v>
      </c>
      <c r="C20" s="3">
        <v>747685036</v>
      </c>
      <c r="D20" s="3">
        <v>607851655</v>
      </c>
      <c r="E20" s="11">
        <v>0.99691338133333329</v>
      </c>
      <c r="F20" s="11">
        <v>0.81046887333333328</v>
      </c>
    </row>
    <row r="21" spans="1:6" ht="25.5" x14ac:dyDescent="0.25">
      <c r="A21" s="2" t="s">
        <v>25</v>
      </c>
      <c r="B21" s="3">
        <v>197901304194</v>
      </c>
      <c r="C21" s="3">
        <v>197662895101.85001</v>
      </c>
      <c r="D21" s="3">
        <v>179384582243.42999</v>
      </c>
      <c r="E21" s="11">
        <v>0.99879531318340231</v>
      </c>
      <c r="F21" s="11">
        <v>0.90643456329919725</v>
      </c>
    </row>
    <row r="22" spans="1:6" ht="38.25" x14ac:dyDescent="0.25">
      <c r="A22" s="2" t="s">
        <v>26</v>
      </c>
      <c r="B22" s="3">
        <v>7720000000</v>
      </c>
      <c r="C22" s="3">
        <v>7552592576.6999998</v>
      </c>
      <c r="D22" s="3">
        <v>5726893549.3299999</v>
      </c>
      <c r="E22" s="11">
        <v>0.97831510060880822</v>
      </c>
      <c r="F22" s="11">
        <v>0.74182558929145082</v>
      </c>
    </row>
    <row r="23" spans="1:6" ht="38.25" x14ac:dyDescent="0.25">
      <c r="A23" s="2" t="s">
        <v>27</v>
      </c>
      <c r="B23" s="3">
        <v>550000000</v>
      </c>
      <c r="C23" s="3">
        <v>523225084.32999998</v>
      </c>
      <c r="D23" s="3">
        <v>484417738</v>
      </c>
      <c r="E23" s="11">
        <v>0.9513183351454545</v>
      </c>
      <c r="F23" s="11">
        <v>0.88075952363636367</v>
      </c>
    </row>
    <row r="24" spans="1:6" ht="38.25" x14ac:dyDescent="0.25">
      <c r="A24" s="2" t="s">
        <v>28</v>
      </c>
      <c r="B24" s="3">
        <v>1320000000</v>
      </c>
      <c r="C24" s="3">
        <v>1293947813</v>
      </c>
      <c r="D24" s="3">
        <v>915686283</v>
      </c>
      <c r="E24" s="11">
        <v>0.98026349469696972</v>
      </c>
      <c r="F24" s="11">
        <v>0.6937017295454545</v>
      </c>
    </row>
    <row r="25" spans="1:6" x14ac:dyDescent="0.25">
      <c r="A25" s="9" t="s">
        <v>29</v>
      </c>
      <c r="B25" s="10">
        <f>SUM(B2:B24)</f>
        <v>1506676960000</v>
      </c>
      <c r="C25" s="10">
        <f t="shared" ref="C25:D25" si="0">SUM(C2:C24)</f>
        <v>1481394692899.2104</v>
      </c>
      <c r="D25" s="10">
        <f t="shared" si="0"/>
        <v>1411000365788.8599</v>
      </c>
      <c r="E25" s="12">
        <f>+C25/B25</f>
        <v>0.98321984886475633</v>
      </c>
      <c r="F25" s="12">
        <f>+D25/B25</f>
        <v>0.93649826953540183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A3E8-4D72-431B-ABC9-C1C59C9E9139}">
  <dimension ref="A1:F23"/>
  <sheetViews>
    <sheetView tabSelected="1" workbookViewId="0">
      <selection activeCell="D11" sqref="D11"/>
    </sheetView>
  </sheetViews>
  <sheetFormatPr baseColWidth="10" defaultColWidth="22.85546875" defaultRowHeight="11.25" x14ac:dyDescent="0.25"/>
  <cols>
    <col min="1" max="1" width="17.7109375" style="15" bestFit="1" customWidth="1"/>
    <col min="2" max="2" width="10.7109375" style="15" customWidth="1"/>
    <col min="3" max="3" width="11.7109375" style="29" bestFit="1" customWidth="1"/>
    <col min="4" max="4" width="48.5703125" style="30" customWidth="1"/>
    <col min="5" max="5" width="42.85546875" style="30" customWidth="1"/>
    <col min="6" max="6" width="15.140625" style="15" bestFit="1" customWidth="1"/>
    <col min="7" max="16384" width="22.85546875" style="15"/>
  </cols>
  <sheetData>
    <row r="1" spans="1:6" x14ac:dyDescent="0.25">
      <c r="A1" s="14" t="s">
        <v>30</v>
      </c>
      <c r="B1" s="14"/>
      <c r="C1" s="14"/>
      <c r="D1" s="14"/>
      <c r="E1" s="14"/>
      <c r="F1" s="14"/>
    </row>
    <row r="2" spans="1:6" ht="27" x14ac:dyDescent="0.25">
      <c r="A2" s="16" t="s">
        <v>31</v>
      </c>
      <c r="B2" s="16" t="s">
        <v>32</v>
      </c>
      <c r="C2" s="17" t="s">
        <v>33</v>
      </c>
      <c r="D2" s="16" t="s">
        <v>34</v>
      </c>
      <c r="E2" s="16" t="s">
        <v>35</v>
      </c>
      <c r="F2" s="16" t="s">
        <v>36</v>
      </c>
    </row>
    <row r="3" spans="1:6" ht="27" x14ac:dyDescent="0.25">
      <c r="A3" s="18" t="s">
        <v>37</v>
      </c>
      <c r="B3" s="19">
        <v>43252</v>
      </c>
      <c r="C3" s="20" t="s">
        <v>38</v>
      </c>
      <c r="D3" s="21" t="s">
        <v>39</v>
      </c>
      <c r="E3" s="21" t="s">
        <v>40</v>
      </c>
      <c r="F3" s="22">
        <v>15086615811</v>
      </c>
    </row>
    <row r="4" spans="1:6" ht="18" x14ac:dyDescent="0.25">
      <c r="A4" s="18" t="s">
        <v>41</v>
      </c>
      <c r="B4" s="19">
        <v>43252</v>
      </c>
      <c r="C4" s="20" t="s">
        <v>42</v>
      </c>
      <c r="D4" s="21" t="s">
        <v>43</v>
      </c>
      <c r="E4" s="21" t="s">
        <v>44</v>
      </c>
      <c r="F4" s="22">
        <v>8575321580</v>
      </c>
    </row>
    <row r="5" spans="1:6" ht="27" x14ac:dyDescent="0.25">
      <c r="A5" s="18" t="s">
        <v>45</v>
      </c>
      <c r="B5" s="19">
        <v>43243</v>
      </c>
      <c r="C5" s="20" t="s">
        <v>46</v>
      </c>
      <c r="D5" s="21" t="s">
        <v>47</v>
      </c>
      <c r="E5" s="21" t="s">
        <v>48</v>
      </c>
      <c r="F5" s="22">
        <v>420000000</v>
      </c>
    </row>
    <row r="6" spans="1:6" ht="45" x14ac:dyDescent="0.25">
      <c r="A6" s="18" t="s">
        <v>49</v>
      </c>
      <c r="B6" s="19">
        <v>43249</v>
      </c>
      <c r="C6" s="20" t="s">
        <v>50</v>
      </c>
      <c r="D6" s="21" t="s">
        <v>51</v>
      </c>
      <c r="E6" s="21" t="s">
        <v>52</v>
      </c>
      <c r="F6" s="22">
        <v>551301653</v>
      </c>
    </row>
    <row r="7" spans="1:6" ht="36" x14ac:dyDescent="0.25">
      <c r="A7" s="18" t="s">
        <v>53</v>
      </c>
      <c r="B7" s="19">
        <v>43249</v>
      </c>
      <c r="C7" s="20" t="s">
        <v>54</v>
      </c>
      <c r="D7" s="21" t="s">
        <v>55</v>
      </c>
      <c r="E7" s="21" t="s">
        <v>56</v>
      </c>
      <c r="F7" s="22">
        <v>602000000</v>
      </c>
    </row>
    <row r="8" spans="1:6" ht="27" x14ac:dyDescent="0.25">
      <c r="A8" s="18" t="s">
        <v>57</v>
      </c>
      <c r="B8" s="19">
        <v>43252</v>
      </c>
      <c r="C8" s="20" t="s">
        <v>58</v>
      </c>
      <c r="D8" s="21" t="s">
        <v>59</v>
      </c>
      <c r="E8" s="21" t="s">
        <v>60</v>
      </c>
      <c r="F8" s="22">
        <v>823000000</v>
      </c>
    </row>
    <row r="9" spans="1:6" ht="18" x14ac:dyDescent="0.25">
      <c r="A9" s="18" t="s">
        <v>61</v>
      </c>
      <c r="B9" s="19">
        <v>43249</v>
      </c>
      <c r="C9" s="20" t="s">
        <v>62</v>
      </c>
      <c r="D9" s="21" t="s">
        <v>63</v>
      </c>
      <c r="E9" s="21" t="s">
        <v>64</v>
      </c>
      <c r="F9" s="22">
        <v>1303000000</v>
      </c>
    </row>
    <row r="10" spans="1:6" ht="27" x14ac:dyDescent="0.25">
      <c r="A10" s="18" t="s">
        <v>65</v>
      </c>
      <c r="B10" s="23" t="s">
        <v>66</v>
      </c>
      <c r="C10" s="20" t="s">
        <v>67</v>
      </c>
      <c r="D10" s="21" t="s">
        <v>68</v>
      </c>
      <c r="E10" s="21" t="s">
        <v>69</v>
      </c>
      <c r="F10" s="22">
        <v>200000000</v>
      </c>
    </row>
    <row r="11" spans="1:6" ht="27" x14ac:dyDescent="0.25">
      <c r="A11" s="18" t="s">
        <v>70</v>
      </c>
      <c r="B11" s="19">
        <v>43252</v>
      </c>
      <c r="C11" s="20" t="s">
        <v>71</v>
      </c>
      <c r="D11" s="21" t="s">
        <v>72</v>
      </c>
      <c r="E11" s="21" t="s">
        <v>73</v>
      </c>
      <c r="F11" s="22">
        <v>11343000000</v>
      </c>
    </row>
    <row r="12" spans="1:6" ht="36" x14ac:dyDescent="0.25">
      <c r="A12" s="18" t="s">
        <v>74</v>
      </c>
      <c r="B12" s="19">
        <v>43252</v>
      </c>
      <c r="C12" s="20" t="s">
        <v>75</v>
      </c>
      <c r="D12" s="21" t="s">
        <v>76</v>
      </c>
      <c r="E12" s="21" t="s">
        <v>77</v>
      </c>
      <c r="F12" s="22">
        <v>2162000000</v>
      </c>
    </row>
    <row r="13" spans="1:6" ht="45" x14ac:dyDescent="0.25">
      <c r="A13" s="18" t="s">
        <v>78</v>
      </c>
      <c r="B13" s="19">
        <v>43249</v>
      </c>
      <c r="C13" s="20" t="s">
        <v>79</v>
      </c>
      <c r="D13" s="21" t="s">
        <v>80</v>
      </c>
      <c r="E13" s="21" t="s">
        <v>81</v>
      </c>
      <c r="F13" s="22">
        <v>1500000000</v>
      </c>
    </row>
    <row r="14" spans="1:6" ht="45" x14ac:dyDescent="0.25">
      <c r="A14" s="18" t="s">
        <v>82</v>
      </c>
      <c r="B14" s="19">
        <v>43249</v>
      </c>
      <c r="C14" s="20" t="s">
        <v>83</v>
      </c>
      <c r="D14" s="21" t="s">
        <v>84</v>
      </c>
      <c r="E14" s="21" t="s">
        <v>85</v>
      </c>
      <c r="F14" s="22">
        <v>2220301652</v>
      </c>
    </row>
    <row r="15" spans="1:6" ht="45" x14ac:dyDescent="0.25">
      <c r="A15" s="18" t="s">
        <v>86</v>
      </c>
      <c r="B15" s="19">
        <v>43248</v>
      </c>
      <c r="C15" s="20" t="s">
        <v>87</v>
      </c>
      <c r="D15" s="21" t="s">
        <v>88</v>
      </c>
      <c r="E15" s="21" t="s">
        <v>89</v>
      </c>
      <c r="F15" s="22">
        <v>1600000000</v>
      </c>
    </row>
    <row r="16" spans="1:6" ht="27" x14ac:dyDescent="0.25">
      <c r="A16" s="18" t="s">
        <v>90</v>
      </c>
      <c r="B16" s="19">
        <v>43252</v>
      </c>
      <c r="C16" s="20" t="s">
        <v>91</v>
      </c>
      <c r="D16" s="21" t="s">
        <v>92</v>
      </c>
      <c r="E16" s="21" t="s">
        <v>93</v>
      </c>
      <c r="F16" s="22">
        <v>3000000000</v>
      </c>
    </row>
    <row r="17" spans="1:6" ht="36" x14ac:dyDescent="0.25">
      <c r="A17" s="18" t="s">
        <v>94</v>
      </c>
      <c r="B17" s="19">
        <v>43250</v>
      </c>
      <c r="C17" s="20" t="s">
        <v>95</v>
      </c>
      <c r="D17" s="21" t="s">
        <v>96</v>
      </c>
      <c r="E17" s="21" t="s">
        <v>97</v>
      </c>
      <c r="F17" s="22">
        <v>275237398229</v>
      </c>
    </row>
    <row r="18" spans="1:6" ht="27" x14ac:dyDescent="0.25">
      <c r="A18" s="18" t="s">
        <v>98</v>
      </c>
      <c r="B18" s="19">
        <v>43252</v>
      </c>
      <c r="C18" s="20" t="s">
        <v>99</v>
      </c>
      <c r="D18" s="21" t="s">
        <v>100</v>
      </c>
      <c r="E18" s="21" t="s">
        <v>101</v>
      </c>
      <c r="F18" s="22">
        <v>15151227685</v>
      </c>
    </row>
    <row r="19" spans="1:6" ht="18" x14ac:dyDescent="0.25">
      <c r="A19" s="18" t="s">
        <v>102</v>
      </c>
      <c r="B19" s="19">
        <v>43249</v>
      </c>
      <c r="C19" s="20" t="s">
        <v>103</v>
      </c>
      <c r="D19" s="21" t="s">
        <v>104</v>
      </c>
      <c r="E19" s="21" t="s">
        <v>105</v>
      </c>
      <c r="F19" s="22">
        <v>12000000</v>
      </c>
    </row>
    <row r="20" spans="1:6" ht="45" x14ac:dyDescent="0.25">
      <c r="A20" s="18" t="s">
        <v>106</v>
      </c>
      <c r="B20" s="19">
        <v>43250</v>
      </c>
      <c r="C20" s="20" t="s">
        <v>107</v>
      </c>
      <c r="D20" s="21" t="s">
        <v>108</v>
      </c>
      <c r="E20" s="21" t="s">
        <v>109</v>
      </c>
      <c r="F20" s="22">
        <v>188594104496</v>
      </c>
    </row>
    <row r="21" spans="1:6" ht="27" x14ac:dyDescent="0.25">
      <c r="A21" s="18" t="s">
        <v>110</v>
      </c>
      <c r="B21" s="19">
        <v>43249</v>
      </c>
      <c r="C21" s="20" t="s">
        <v>111</v>
      </c>
      <c r="D21" s="21" t="s">
        <v>26</v>
      </c>
      <c r="E21" s="21" t="s">
        <v>112</v>
      </c>
      <c r="F21" s="22">
        <v>4000000000</v>
      </c>
    </row>
    <row r="22" spans="1:6" ht="27" x14ac:dyDescent="0.25">
      <c r="A22" s="18" t="s">
        <v>113</v>
      </c>
      <c r="B22" s="24">
        <v>43249</v>
      </c>
      <c r="C22" s="20" t="s">
        <v>114</v>
      </c>
      <c r="D22" s="21" t="s">
        <v>115</v>
      </c>
      <c r="E22" s="21" t="s">
        <v>116</v>
      </c>
      <c r="F22" s="22">
        <v>2116000000</v>
      </c>
    </row>
    <row r="23" spans="1:6" x14ac:dyDescent="0.25">
      <c r="A23" s="25" t="s">
        <v>117</v>
      </c>
      <c r="B23" s="26"/>
      <c r="C23" s="26"/>
      <c r="D23" s="26"/>
      <c r="E23" s="27"/>
      <c r="F23" s="28">
        <v>1644155649528</v>
      </c>
    </row>
  </sheetData>
  <mergeCells count="2">
    <mergeCell ref="A1:F1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4TO TRM</vt:lpstr>
      <vt:lpstr>PROYECTOS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Fernando Tascon Guaitoto</dc:creator>
  <cp:lastModifiedBy>Hugo Fernando Tascon Guaitoto</cp:lastModifiedBy>
  <dcterms:created xsi:type="dcterms:W3CDTF">2019-01-31T15:33:54Z</dcterms:created>
  <dcterms:modified xsi:type="dcterms:W3CDTF">2019-01-31T20:41:39Z</dcterms:modified>
</cp:coreProperties>
</file>